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ДОКУМЕНТ\Планово-экономический отдел !!!\Общие\ТАРИФНАЯ КОМИССИЯ\2026\Протокол № 1\На сайт протокол 1\"/>
    </mc:Choice>
  </mc:AlternateContent>
  <bookViews>
    <workbookView xWindow="0" yWindow="0" windowWidth="22500" windowHeight="16650" tabRatio="835" activeTab="1"/>
  </bookViews>
  <sheets>
    <sheet name="1.Скорая помощь, фин.обесп." sheetId="1" r:id="rId1"/>
    <sheet name="2. АП фин.обесп." sheetId="2" r:id="rId2"/>
    <sheet name="3. ДС, фин.обеспечение" sheetId="3" r:id="rId3"/>
    <sheet name="4 КС, фин.обеспечение" sheetId="5" r:id="rId4"/>
    <sheet name="5 МР в КС, фин.обеспечение" sheetId="6" r:id="rId5"/>
    <sheet name="6 ВМП, фин.обеспечение  " sheetId="7" r:id="rId6"/>
    <sheet name="7 МР в ДС, фин.обеспечение" sheetId="4" r:id="rId7"/>
  </sheets>
  <definedNames>
    <definedName name="_xlnm._FilterDatabase" localSheetId="0" hidden="1">'1.Скорая помощь, фин.обесп.'!$A$6:$C$6</definedName>
  </definedNames>
  <calcPr calcId="152511"/>
</workbook>
</file>

<file path=xl/calcChain.xml><?xml version="1.0" encoding="utf-8"?>
<calcChain xmlns="http://schemas.openxmlformats.org/spreadsheetml/2006/main">
  <c r="G46" i="5" l="1"/>
  <c r="M66" i="2" l="1"/>
  <c r="M92" i="2" s="1"/>
  <c r="N66" i="2"/>
  <c r="N92" i="2" s="1"/>
  <c r="O66" i="2"/>
  <c r="O92" i="2" s="1"/>
  <c r="P66" i="2"/>
  <c r="P92" i="2" s="1"/>
  <c r="Q66" i="2"/>
  <c r="Q92" i="2" s="1"/>
  <c r="R66" i="2"/>
  <c r="R92" i="2" s="1"/>
  <c r="G66" i="6" l="1"/>
  <c r="G66" i="5"/>
  <c r="G66" i="4"/>
  <c r="G66" i="3"/>
  <c r="X66" i="2"/>
  <c r="X92" i="2" s="1"/>
  <c r="W66" i="2"/>
  <c r="W92" i="2" s="1"/>
  <c r="V66" i="2"/>
  <c r="V92" i="2" s="1"/>
  <c r="U66" i="2"/>
  <c r="U92" i="2" s="1"/>
  <c r="T66" i="2"/>
  <c r="T92" i="2" s="1"/>
  <c r="S66" i="2"/>
  <c r="S92" i="2" s="1"/>
  <c r="L66" i="2"/>
  <c r="L92" i="2" s="1"/>
  <c r="K66" i="2"/>
  <c r="K92" i="2" s="1"/>
  <c r="J66" i="2"/>
  <c r="I66" i="2"/>
  <c r="I92" i="2" s="1"/>
  <c r="H92" i="2"/>
  <c r="E58" i="2"/>
  <c r="F58" i="2" s="1"/>
  <c r="E53" i="2"/>
  <c r="F53" i="2" s="1"/>
  <c r="E52" i="2"/>
  <c r="F52" i="2" s="1"/>
  <c r="E51" i="2"/>
  <c r="F51" i="2" s="1"/>
  <c r="E50" i="2"/>
  <c r="F50" i="2" s="1"/>
  <c r="E49" i="2"/>
  <c r="F49" i="2" s="1"/>
  <c r="E48" i="2"/>
  <c r="F48" i="2" s="1"/>
  <c r="E47" i="2"/>
  <c r="F47" i="2" s="1"/>
  <c r="E46" i="2"/>
  <c r="F46" i="2" s="1"/>
  <c r="E45" i="2"/>
  <c r="F45" i="2" s="1"/>
  <c r="E44" i="2"/>
  <c r="F44" i="2" s="1"/>
  <c r="E43" i="2"/>
  <c r="F43" i="2" s="1"/>
  <c r="E42" i="2"/>
  <c r="F42" i="2" s="1"/>
  <c r="E41" i="2"/>
  <c r="F41" i="2" s="1"/>
  <c r="E40" i="2"/>
  <c r="F40" i="2" s="1"/>
  <c r="E39" i="2"/>
  <c r="F39" i="2" s="1"/>
  <c r="E38" i="2"/>
  <c r="F38" i="2" s="1"/>
  <c r="E37" i="2"/>
  <c r="F37" i="2" s="1"/>
  <c r="E36" i="2"/>
  <c r="F36" i="2" s="1"/>
  <c r="E35" i="2"/>
  <c r="F35" i="2" s="1"/>
  <c r="E34" i="2"/>
  <c r="F34" i="2" s="1"/>
  <c r="E33" i="2"/>
  <c r="F33" i="2" s="1"/>
  <c r="E32" i="2"/>
  <c r="F32" i="2" s="1"/>
  <c r="E31" i="2"/>
  <c r="F31" i="2" s="1"/>
  <c r="E30" i="2"/>
  <c r="F30" i="2" s="1"/>
  <c r="E29" i="2"/>
  <c r="F29" i="2" s="1"/>
  <c r="E28" i="2"/>
  <c r="F28" i="2" s="1"/>
  <c r="E27" i="2"/>
  <c r="F27" i="2" s="1"/>
  <c r="E26" i="2"/>
  <c r="F26" i="2" s="1"/>
  <c r="E25" i="2"/>
  <c r="F25" i="2" s="1"/>
  <c r="E24" i="2"/>
  <c r="F24" i="2" s="1"/>
  <c r="E23" i="2"/>
  <c r="F23" i="2" s="1"/>
  <c r="E22" i="2"/>
  <c r="F22" i="2" s="1"/>
  <c r="E21" i="2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E12" i="2"/>
  <c r="F12" i="2" s="1"/>
  <c r="E11" i="2"/>
  <c r="F11" i="2" s="1"/>
  <c r="E10" i="2"/>
  <c r="F10" i="2" s="1"/>
  <c r="E9" i="2"/>
  <c r="F9" i="2" s="1"/>
  <c r="E8" i="2"/>
  <c r="F8" i="2" s="1"/>
  <c r="E7" i="2"/>
  <c r="F7" i="2" s="1"/>
  <c r="C66" i="1"/>
  <c r="J92" i="2" l="1"/>
  <c r="G92" i="2"/>
  <c r="G66" i="7" l="1"/>
  <c r="P66" i="4" l="1"/>
  <c r="H66" i="5"/>
  <c r="G66" i="1"/>
  <c r="AA66" i="2"/>
  <c r="F66" i="1"/>
  <c r="C66" i="4"/>
  <c r="AB66" i="2"/>
  <c r="AE66" i="2"/>
  <c r="K66" i="4"/>
  <c r="AD66" i="2"/>
  <c r="P66" i="3"/>
  <c r="D66" i="2"/>
  <c r="M66" i="3"/>
  <c r="O66" i="4"/>
  <c r="H66" i="1"/>
  <c r="I66" i="1"/>
  <c r="M66" i="1"/>
  <c r="AG66" i="2"/>
  <c r="I66" i="4"/>
  <c r="L66" i="3"/>
  <c r="C66" i="3"/>
  <c r="C66" i="6"/>
  <c r="C66" i="5"/>
  <c r="L66" i="1"/>
  <c r="J66" i="3"/>
  <c r="D66" i="3"/>
  <c r="E66" i="1"/>
  <c r="Z66" i="2"/>
  <c r="J66" i="1"/>
  <c r="N66" i="4"/>
  <c r="AF66" i="2"/>
  <c r="D66" i="4"/>
  <c r="K66" i="3"/>
  <c r="J66" i="4"/>
  <c r="L66" i="4"/>
  <c r="Q66" i="4"/>
  <c r="H66" i="3"/>
  <c r="M66" i="4"/>
  <c r="H66" i="4"/>
  <c r="D66" i="6"/>
  <c r="N66" i="3"/>
  <c r="C66" i="2"/>
  <c r="E66" i="2"/>
  <c r="F66" i="2"/>
  <c r="O66" i="3"/>
  <c r="C66" i="7"/>
  <c r="D66" i="7"/>
  <c r="I66" i="3"/>
  <c r="D66" i="1"/>
  <c r="Q66" i="3"/>
  <c r="AH66" i="2"/>
  <c r="AC66" i="2"/>
  <c r="D66" i="5"/>
  <c r="Y66" i="2"/>
  <c r="K66" i="1"/>
</calcChain>
</file>

<file path=xl/sharedStrings.xml><?xml version="1.0" encoding="utf-8"?>
<sst xmlns="http://schemas.openxmlformats.org/spreadsheetml/2006/main" count="561" uniqueCount="109">
  <si>
    <t>№ п/п</t>
  </si>
  <si>
    <t>Медицинская организация</t>
  </si>
  <si>
    <t>Расчет доли</t>
  </si>
  <si>
    <t>Всего, руб.</t>
  </si>
  <si>
    <t>Финансовое обеспечение скорой медицинской помощи гражданам, застрахованным филиалом СМК "АСТРАМЕД-МС" (АО) в г. Курган</t>
  </si>
  <si>
    <t>Финансовое обеспечение скорой  медицинской помощи гражданам, застрахованным Филиалом ООО "Капитал Медицинское Страхование" в Курганской области</t>
  </si>
  <si>
    <t>Численность прикрепленного населения на 01.01.2021</t>
  </si>
  <si>
    <t>Доля численности прикрепленного населения</t>
  </si>
  <si>
    <t>1 квартал</t>
  </si>
  <si>
    <t>2 квартал</t>
  </si>
  <si>
    <t>3 квартал</t>
  </si>
  <si>
    <t>4 квартал</t>
  </si>
  <si>
    <t>Всего,руб.</t>
  </si>
  <si>
    <t>в том числе</t>
  </si>
  <si>
    <t>Астрамед</t>
  </si>
  <si>
    <t xml:space="preserve">Капитал </t>
  </si>
  <si>
    <t>ГБУ «Межрайонная больница №1»</t>
  </si>
  <si>
    <t>ГБУ «Межрайонная больница №2»</t>
  </si>
  <si>
    <t>ГБУ «Межрайонная больница №3»</t>
  </si>
  <si>
    <t>ГБУ «Межрайонная больница №4»</t>
  </si>
  <si>
    <t>ГБУ «Межрайонная больница №5»</t>
  </si>
  <si>
    <t>ГБУ «Межрайонная больница №6»</t>
  </si>
  <si>
    <t>ГБУ «Межрайонная больница №7»</t>
  </si>
  <si>
    <t>ГБУ «Межрайонная больница №8»</t>
  </si>
  <si>
    <t>ГБУ "Далматовская ЦРБ"</t>
  </si>
  <si>
    <t>ГБУ "Катайская ЦРБ"</t>
  </si>
  <si>
    <t>ГБУ "Шадринская ЦРБ"</t>
  </si>
  <si>
    <t>ГБУ "КОКБ"</t>
  </si>
  <si>
    <t>ГБУ «Курганская областная больница №2»</t>
  </si>
  <si>
    <t>ГБУ «КОДКБ им. Красного Креста»</t>
  </si>
  <si>
    <t>ГБУ "Курганский областной кардиологический диспансер"</t>
  </si>
  <si>
    <t>ГБУ "КООД"</t>
  </si>
  <si>
    <t>ГБУ "КОГВВ"</t>
  </si>
  <si>
    <t>ГБУ "Курганская областная специализированная инфекционная больница"</t>
  </si>
  <si>
    <t>ГБУ «КОКВД»</t>
  </si>
  <si>
    <t>ГБУ "Курганский областной центр медицинской профилактики, лечебной физкультуры и спортивной медицины"</t>
  </si>
  <si>
    <t>ГБУ "Перинатальный центр"</t>
  </si>
  <si>
    <t>ФГБУ «НМИЦ ТО имени академика Г.А.Илизарова» Минздрава России</t>
  </si>
  <si>
    <t>ГБУ "Курганская БСМП"</t>
  </si>
  <si>
    <t>ГБУ "Курганская детская поликлиника"</t>
  </si>
  <si>
    <t>ГБУ "Курганская поликлиника №1"</t>
  </si>
  <si>
    <t>ГБУ "Курганская поликлиника №2"</t>
  </si>
  <si>
    <t>МАУЗ "Курганская городская стоматологическая поликлиника"</t>
  </si>
  <si>
    <t>ГБУ "ШГБ"</t>
  </si>
  <si>
    <t>ЧУЗ "РЖД-Медицина" г. Курган"</t>
  </si>
  <si>
    <t>ФКУЗ "МСЧ МВД России по Курганской области"</t>
  </si>
  <si>
    <t>АО "Курганмашзавод"</t>
  </si>
  <si>
    <t>АО "Центр семейной медицины"</t>
  </si>
  <si>
    <t>ООО МЦ "Здоровье"</t>
  </si>
  <si>
    <t>ООО "Диакав"</t>
  </si>
  <si>
    <t>ООО "ЦАД 45"</t>
  </si>
  <si>
    <t>ООО "Доктор"</t>
  </si>
  <si>
    <t>ГБУ "Санаторий "Озеро Горькое"</t>
  </si>
  <si>
    <t>ООО НУЗ ОК "Орбита"</t>
  </si>
  <si>
    <t>ООО "МастерСлух"</t>
  </si>
  <si>
    <t>ООО "ЛДК "Центр ДНК"</t>
  </si>
  <si>
    <t>ООО "ОФТАЛЬМО-РЕГИОН"</t>
  </si>
  <si>
    <t>ООО "МедЛайн"</t>
  </si>
  <si>
    <t>ООО "Харизма"</t>
  </si>
  <si>
    <t>ООО "ЦМГЭ"</t>
  </si>
  <si>
    <t>ООО "Центр микрохирургии глаза "Визус-1"</t>
  </si>
  <si>
    <t>ООО "МЛ -Клиник"</t>
  </si>
  <si>
    <t>ООО "Медлайн-Проф"</t>
  </si>
  <si>
    <t>ООО "Ситилаб-Урал"</t>
  </si>
  <si>
    <t>ООО "Центр ПЭТ-Технолоджи"</t>
  </si>
  <si>
    <t>ООО "ВИТАЛАБ"</t>
  </si>
  <si>
    <t>ООО "М-ЛАЙН"</t>
  </si>
  <si>
    <t>ООО "ЭМ ЭР АЙ КЛИНИК"</t>
  </si>
  <si>
    <t>АО "МЕДИЦИНА"</t>
  </si>
  <si>
    <t>ООО "ВАШ ВРАЧ"</t>
  </si>
  <si>
    <t>Филиал АО "ЦСМ" г.Курган</t>
  </si>
  <si>
    <t>ООО "ХЕЛИКС НОВОСИБИРСК"</t>
  </si>
  <si>
    <t>ООО "АВА-ПЕТЕР"</t>
  </si>
  <si>
    <t>ООО "АЛЬФАМЕД"</t>
  </si>
  <si>
    <t>Итого</t>
  </si>
  <si>
    <t>Финансовое обеспечение медицинской помощи в амбулаторных условиях на 2025 год</t>
  </si>
  <si>
    <t>В том числе</t>
  </si>
  <si>
    <t>Финансовое обеспечение медицинской помощи гражданам, застрахованным филиалом СМК "АСТРАМЕД-МС" (АО) в г. Курган</t>
  </si>
  <si>
    <t>Финансовое обеспечение медицинской помощи гражданам, застрахованным Филиалом ООО "Капитал Медицинское Страхование" в Курганской области</t>
  </si>
  <si>
    <t>Финансовое обеспечение медицинской помощи по подушевому нормативу финансирования на прикрепившихся лиц</t>
  </si>
  <si>
    <t>Финансовое обеспечение медицинской помощи по нормативу финансирования структурного подразделения</t>
  </si>
  <si>
    <t>Финансовое обеспечение медицинской помощи в амбулаторных условиях за единицу объема медицинской помощи</t>
  </si>
  <si>
    <t>проведение диагностических исследований</t>
  </si>
  <si>
    <t xml:space="preserve"> посещения, обращения</t>
  </si>
  <si>
    <t>Диспансерное наблюдение</t>
  </si>
  <si>
    <t>Диспансеризация взрослого населения</t>
  </si>
  <si>
    <t>Углубленная диспансеризация</t>
  </si>
  <si>
    <t>Диспансеризация женщин репродуктивного возраста</t>
  </si>
  <si>
    <t>Диспансеризация мужчин репродуктивного возраста</t>
  </si>
  <si>
    <t>Диспансеризация сирот</t>
  </si>
  <si>
    <t>Диспансеризация опекаемых</t>
  </si>
  <si>
    <t>Профосмотры взрослых</t>
  </si>
  <si>
    <t>Профосмотры несовершеннолетних</t>
  </si>
  <si>
    <t>Школа сахарного диабета</t>
  </si>
  <si>
    <t>Медицинская реабилитация</t>
  </si>
  <si>
    <t>Центры здоровья</t>
  </si>
  <si>
    <t>Школа для больных с хроническими заболеваниями</t>
  </si>
  <si>
    <t>Финансовое обеспечение  медицинской помощи в условиях дневных стационаров на 2025 год (не включая медицинскую реабилитацию)</t>
  </si>
  <si>
    <t>Финансовое обеспечение медицинской помощи в условияхдневных стационаров гражданам, застрахованным филиалом СМК "АСТРАМЕД-МС" (АО) в г. Курган</t>
  </si>
  <si>
    <t>Финансовое обеспечение медицинской помощи в условиях дневных стационаров гражданам, застрахованным Филиалом ООО "Капитал Медицинское Страхование" в Курганской области</t>
  </si>
  <si>
    <t>население на 01.01.2021</t>
  </si>
  <si>
    <t xml:space="preserve">Доля </t>
  </si>
  <si>
    <t>Финансовое обеспечение медицинской реабилитации в условиях дневных стационаров на 2025 год</t>
  </si>
  <si>
    <t>Финансовое обеспечение  медицинской помощи в условиях круглосуточного стационара на 2025 год (не включая медицинскую реабилитацию и ВМП)</t>
  </si>
  <si>
    <t>Финансовое обеспечение медицинской реабилитации в условиях круглосуточного стационара на 2025 год</t>
  </si>
  <si>
    <t>Финансовое обеспечение ВМП в условиях круглосуточного стационара на 2025 год</t>
  </si>
  <si>
    <t>Амбулаторная помощь, всего</t>
  </si>
  <si>
    <t>МТР</t>
  </si>
  <si>
    <t>Скорая помощь, финансовое обеспечение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</si>
</sst>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1" x14ac:knownFonts="1">
    <font>
      <sz val="11"/>
      <color rgb="FF000000"/>
      <name val="Calibri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B0F0"/>
      <name val="Arial"/>
      <family val="2"/>
      <charset val="204"/>
    </font>
    <font>
      <sz val="12"/>
      <color rgb="FF00B0F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2" tint="-0.49998474074526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EDA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3" fillId="2" borderId="0" xfId="0" applyFont="1" applyFill="1"/>
    <xf numFmtId="0" fontId="3" fillId="2" borderId="0" xfId="0" applyFont="1" applyFill="1"/>
    <xf numFmtId="0" fontId="3" fillId="3" borderId="0" xfId="0" applyFont="1" applyFill="1"/>
    <xf numFmtId="4" fontId="3" fillId="2" borderId="0" xfId="0" applyNumberFormat="1" applyFont="1" applyFill="1"/>
    <xf numFmtId="4" fontId="3" fillId="2" borderId="0" xfId="0" applyNumberFormat="1" applyFont="1" applyFill="1"/>
    <xf numFmtId="4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4" fillId="3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0" fontId="3" fillId="2" borderId="1" xfId="0" applyFont="1" applyFill="1" applyBorder="1"/>
    <xf numFmtId="0" fontId="3" fillId="3" borderId="1" xfId="0" applyFont="1" applyFill="1" applyBorder="1"/>
    <xf numFmtId="4" fontId="3" fillId="2" borderId="1" xfId="0" applyNumberFormat="1" applyFont="1" applyFill="1" applyBorder="1" applyAlignment="1">
      <alignment wrapText="1"/>
    </xf>
    <xf numFmtId="0" fontId="4" fillId="2" borderId="1" xfId="0" applyFont="1" applyFill="1" applyBorder="1"/>
    <xf numFmtId="164" fontId="3" fillId="3" borderId="0" xfId="0" applyNumberFormat="1" applyFont="1" applyFill="1"/>
    <xf numFmtId="0" fontId="4" fillId="2" borderId="0" xfId="0" applyFont="1" applyFill="1"/>
    <xf numFmtId="0" fontId="4" fillId="2" borderId="2" xfId="0" applyFont="1" applyFill="1" applyBorder="1"/>
    <xf numFmtId="4" fontId="4" fillId="2" borderId="1" xfId="0" applyNumberFormat="1" applyFont="1" applyFill="1" applyBorder="1" applyAlignment="1">
      <alignment wrapText="1"/>
    </xf>
    <xf numFmtId="4" fontId="5" fillId="2" borderId="0" xfId="0" applyNumberFormat="1" applyFont="1" applyFill="1" applyAlignment="1">
      <alignment wrapText="1"/>
    </xf>
    <xf numFmtId="4" fontId="4" fillId="2" borderId="0" xfId="0" applyNumberFormat="1" applyFont="1" applyFill="1"/>
    <xf numFmtId="4" fontId="3" fillId="2" borderId="0" xfId="0" applyNumberFormat="1" applyFont="1" applyFill="1" applyAlignment="1">
      <alignment wrapText="1"/>
    </xf>
    <xf numFmtId="4" fontId="3" fillId="2" borderId="0" xfId="0" applyNumberFormat="1" applyFont="1" applyFill="1" applyAlignment="1">
      <alignment wrapText="1"/>
    </xf>
    <xf numFmtId="3" fontId="1" fillId="0" borderId="1" xfId="0" applyNumberFormat="1" applyFont="1" applyBorder="1"/>
    <xf numFmtId="1" fontId="1" fillId="0" borderId="1" xfId="0" applyNumberFormat="1" applyFont="1" applyBorder="1"/>
    <xf numFmtId="0" fontId="3" fillId="3" borderId="0" xfId="0" applyFont="1" applyFill="1"/>
    <xf numFmtId="4" fontId="3" fillId="2" borderId="1" xfId="0" applyNumberFormat="1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4" fontId="3" fillId="2" borderId="0" xfId="0" applyNumberFormat="1" applyFont="1" applyFill="1" applyAlignment="1">
      <alignment wrapText="1"/>
    </xf>
    <xf numFmtId="4" fontId="3" fillId="2" borderId="0" xfId="0" applyNumberFormat="1" applyFont="1" applyFill="1" applyAlignment="1">
      <alignment wrapText="1"/>
    </xf>
    <xf numFmtId="4" fontId="4" fillId="2" borderId="0" xfId="0" applyNumberFormat="1" applyFont="1" applyFill="1"/>
    <xf numFmtId="4" fontId="3" fillId="2" borderId="1" xfId="0" applyNumberFormat="1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4" fontId="3" fillId="2" borderId="0" xfId="0" applyNumberFormat="1" applyFont="1" applyFill="1" applyAlignment="1">
      <alignment wrapText="1"/>
    </xf>
    <xf numFmtId="0" fontId="7" fillId="2" borderId="0" xfId="0" applyFont="1" applyFill="1"/>
    <xf numFmtId="0" fontId="7" fillId="2" borderId="0" xfId="0" applyFont="1" applyFill="1"/>
    <xf numFmtId="4" fontId="7" fillId="2" borderId="0" xfId="0" applyNumberFormat="1" applyFont="1" applyFill="1"/>
    <xf numFmtId="4" fontId="7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4" fontId="7" fillId="2" borderId="0" xfId="0" applyNumberFormat="1" applyFont="1" applyFill="1"/>
    <xf numFmtId="4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4" fontId="7" fillId="2" borderId="1" xfId="0" applyNumberFormat="1" applyFont="1" applyFill="1" applyBorder="1" applyAlignment="1">
      <alignment wrapText="1"/>
    </xf>
    <xf numFmtId="4" fontId="7" fillId="2" borderId="1" xfId="0" applyNumberFormat="1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/>
    <xf numFmtId="0" fontId="8" fillId="2" borderId="1" xfId="0" applyFont="1" applyFill="1" applyBorder="1"/>
    <xf numFmtId="4" fontId="8" fillId="2" borderId="1" xfId="0" applyNumberFormat="1" applyFont="1" applyFill="1" applyBorder="1" applyAlignment="1">
      <alignment horizontal="right" indent="1"/>
    </xf>
    <xf numFmtId="4" fontId="3" fillId="2" borderId="1" xfId="0" applyNumberFormat="1" applyFont="1" applyFill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4" fontId="1" fillId="0" borderId="0" xfId="0" applyNumberFormat="1" applyFont="1" applyFill="1"/>
    <xf numFmtId="0" fontId="0" fillId="0" borderId="0" xfId="0" applyFill="1"/>
    <xf numFmtId="0" fontId="2" fillId="0" borderId="0" xfId="0" applyFont="1" applyFill="1"/>
    <xf numFmtId="4" fontId="2" fillId="0" borderId="0" xfId="0" applyNumberFormat="1" applyFont="1" applyFill="1"/>
    <xf numFmtId="0" fontId="1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3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4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/>
    <xf numFmtId="4" fontId="1" fillId="0" borderId="1" xfId="0" applyNumberFormat="1" applyFont="1" applyFill="1" applyBorder="1" applyAlignment="1">
      <alignment wrapText="1"/>
    </xf>
    <xf numFmtId="4" fontId="1" fillId="0" borderId="1" xfId="0" applyNumberFormat="1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2" xfId="0" applyFont="1" applyFill="1" applyBorder="1"/>
    <xf numFmtId="4" fontId="2" fillId="0" borderId="1" xfId="0" applyNumberFormat="1" applyFont="1" applyFill="1" applyBorder="1" applyAlignment="1">
      <alignment wrapText="1"/>
    </xf>
    <xf numFmtId="4" fontId="6" fillId="0" borderId="0" xfId="0" applyNumberFormat="1" applyFont="1" applyFill="1" applyAlignment="1">
      <alignment wrapText="1"/>
    </xf>
    <xf numFmtId="164" fontId="1" fillId="0" borderId="0" xfId="0" applyNumberFormat="1" applyFont="1" applyFill="1"/>
    <xf numFmtId="4" fontId="9" fillId="0" borderId="0" xfId="0" applyNumberFormat="1" applyFont="1" applyFill="1" applyAlignment="1">
      <alignment wrapText="1"/>
    </xf>
    <xf numFmtId="4" fontId="9" fillId="0" borderId="0" xfId="0" applyNumberFormat="1" applyFont="1" applyFill="1"/>
    <xf numFmtId="4" fontId="10" fillId="0" borderId="0" xfId="0" applyNumberFormat="1" applyFont="1" applyFill="1"/>
    <xf numFmtId="4" fontId="3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4" fontId="3" fillId="0" borderId="0" xfId="0" applyNumberFormat="1" applyFont="1" applyFill="1" applyAlignment="1">
      <alignment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wrapText="1"/>
    </xf>
    <xf numFmtId="4" fontId="1" fillId="0" borderId="5" xfId="0" applyNumberFormat="1" applyFont="1" applyFill="1" applyBorder="1" applyAlignment="1">
      <alignment horizontal="center" wrapText="1"/>
    </xf>
    <xf numFmtId="4" fontId="1" fillId="0" borderId="6" xfId="0" applyNumberFormat="1" applyFont="1" applyFill="1" applyBorder="1" applyAlignment="1">
      <alignment horizontal="center" wrapText="1"/>
    </xf>
    <xf numFmtId="4" fontId="1" fillId="0" borderId="2" xfId="0" applyNumberFormat="1" applyFont="1" applyFill="1" applyBorder="1" applyAlignment="1">
      <alignment horizont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wrapText="1"/>
    </xf>
    <xf numFmtId="4" fontId="3" fillId="2" borderId="6" xfId="0" applyNumberFormat="1" applyFont="1" applyFill="1" applyBorder="1" applyAlignment="1">
      <alignment horizontal="center" wrapText="1"/>
    </xf>
    <xf numFmtId="4" fontId="3" fillId="2" borderId="2" xfId="0" applyNumberFormat="1" applyFont="1" applyFill="1" applyBorder="1" applyAlignment="1">
      <alignment horizontal="center" wrapText="1"/>
    </xf>
    <xf numFmtId="4" fontId="3" fillId="3" borderId="5" xfId="0" applyNumberFormat="1" applyFont="1" applyFill="1" applyBorder="1" applyAlignment="1">
      <alignment horizontal="center" wrapText="1"/>
    </xf>
    <xf numFmtId="4" fontId="3" fillId="3" borderId="2" xfId="0" applyNumberFormat="1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workbookViewId="0">
      <pane xSplit="2" ySplit="6" topLeftCell="C40" activePane="bottomRight" state="frozen"/>
      <selection pane="topRight"/>
      <selection pane="bottomLeft"/>
      <selection pane="bottomRight" activeCell="A4" sqref="A4:A6"/>
    </sheetView>
  </sheetViews>
  <sheetFormatPr defaultColWidth="9.140625" defaultRowHeight="15" x14ac:dyDescent="0.25"/>
  <cols>
    <col min="1" max="1" width="9.140625" style="4"/>
    <col min="2" max="2" width="50.85546875" style="5" customWidth="1"/>
    <col min="3" max="3" width="18.140625" style="7" customWidth="1"/>
    <col min="4" max="13" width="18.140625" style="8" hidden="1" customWidth="1"/>
    <col min="14" max="14" width="9.140625" style="4"/>
  </cols>
  <sheetData>
    <row r="1" spans="1:13" x14ac:dyDescent="0.25">
      <c r="A1" s="40"/>
      <c r="B1" s="41"/>
      <c r="C1" s="42"/>
      <c r="D1" s="43"/>
      <c r="E1" s="43"/>
      <c r="F1" s="43"/>
      <c r="G1" s="43"/>
      <c r="H1" s="43"/>
      <c r="I1" s="43"/>
      <c r="J1" s="43"/>
      <c r="K1" s="43"/>
      <c r="L1" s="43"/>
    </row>
    <row r="2" spans="1:13" x14ac:dyDescent="0.25">
      <c r="A2" s="40"/>
      <c r="B2" s="41"/>
      <c r="C2" s="42"/>
      <c r="D2" s="43"/>
      <c r="E2" s="43"/>
      <c r="F2" s="43"/>
      <c r="G2" s="43"/>
      <c r="H2" s="43"/>
      <c r="I2" s="43"/>
      <c r="J2" s="43"/>
      <c r="K2" s="43"/>
      <c r="L2" s="43"/>
    </row>
    <row r="3" spans="1:13" ht="18" customHeight="1" x14ac:dyDescent="0.25">
      <c r="A3" s="44" t="s">
        <v>108</v>
      </c>
      <c r="B3" s="45"/>
      <c r="C3" s="46"/>
      <c r="D3" s="43"/>
      <c r="E3" s="43"/>
      <c r="F3" s="43"/>
      <c r="G3" s="43"/>
      <c r="H3" s="43"/>
      <c r="I3" s="43"/>
      <c r="J3" s="43"/>
      <c r="K3" s="43"/>
      <c r="L3" s="43"/>
    </row>
    <row r="4" spans="1:13" s="12" customFormat="1" ht="39" customHeight="1" x14ac:dyDescent="0.2">
      <c r="A4" s="90" t="s">
        <v>0</v>
      </c>
      <c r="B4" s="91" t="s">
        <v>1</v>
      </c>
      <c r="C4" s="92" t="s">
        <v>3</v>
      </c>
      <c r="D4" s="93" t="s">
        <v>4</v>
      </c>
      <c r="E4" s="93"/>
      <c r="F4" s="93"/>
      <c r="G4" s="93"/>
      <c r="H4" s="93"/>
      <c r="I4" s="93" t="s">
        <v>5</v>
      </c>
      <c r="J4" s="93"/>
      <c r="K4" s="93"/>
      <c r="L4" s="93"/>
      <c r="M4" s="93"/>
    </row>
    <row r="5" spans="1:13" s="13" customFormat="1" ht="33" customHeight="1" x14ac:dyDescent="0.25">
      <c r="A5" s="90"/>
      <c r="B5" s="91"/>
      <c r="C5" s="92"/>
      <c r="D5" s="92" t="s">
        <v>12</v>
      </c>
      <c r="E5" s="92" t="s">
        <v>13</v>
      </c>
      <c r="F5" s="92"/>
      <c r="G5" s="92"/>
      <c r="H5" s="92"/>
      <c r="I5" s="92" t="s">
        <v>3</v>
      </c>
      <c r="J5" s="92" t="s">
        <v>13</v>
      </c>
      <c r="K5" s="92"/>
      <c r="L5" s="92"/>
      <c r="M5" s="92"/>
    </row>
    <row r="6" spans="1:13" s="16" customFormat="1" ht="22.5" customHeight="1" x14ac:dyDescent="0.2">
      <c r="A6" s="90"/>
      <c r="B6" s="91"/>
      <c r="C6" s="92"/>
      <c r="D6" s="92"/>
      <c r="E6" s="47" t="s">
        <v>8</v>
      </c>
      <c r="F6" s="47" t="s">
        <v>9</v>
      </c>
      <c r="G6" s="47" t="s">
        <v>10</v>
      </c>
      <c r="H6" s="47" t="s">
        <v>11</v>
      </c>
      <c r="I6" s="92"/>
      <c r="J6" s="47" t="s">
        <v>8</v>
      </c>
      <c r="K6" s="47" t="s">
        <v>9</v>
      </c>
      <c r="L6" s="47" t="s">
        <v>10</v>
      </c>
      <c r="M6" s="47" t="s">
        <v>11</v>
      </c>
    </row>
    <row r="7" spans="1:13" ht="15" customHeight="1" x14ac:dyDescent="0.25">
      <c r="A7" s="48">
        <v>1</v>
      </c>
      <c r="B7" s="49" t="s">
        <v>16</v>
      </c>
      <c r="C7" s="50">
        <v>41632166.799999997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5" customHeight="1" x14ac:dyDescent="0.25">
      <c r="A8" s="48">
        <v>2</v>
      </c>
      <c r="B8" s="49" t="s">
        <v>17</v>
      </c>
      <c r="C8" s="50">
        <v>26963981.350000001</v>
      </c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13" x14ac:dyDescent="0.25">
      <c r="A9" s="48">
        <v>3</v>
      </c>
      <c r="B9" s="49" t="s">
        <v>18</v>
      </c>
      <c r="C9" s="50">
        <v>56478596.149999999</v>
      </c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13" x14ac:dyDescent="0.25">
      <c r="A10" s="48">
        <v>4</v>
      </c>
      <c r="B10" s="49" t="s">
        <v>19</v>
      </c>
      <c r="C10" s="50">
        <v>39498409.549999997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13" x14ac:dyDescent="0.25">
      <c r="A11" s="48">
        <v>5</v>
      </c>
      <c r="B11" s="49" t="s">
        <v>20</v>
      </c>
      <c r="C11" s="50">
        <v>48979692.030000001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13" x14ac:dyDescent="0.25">
      <c r="A12" s="48">
        <v>6</v>
      </c>
      <c r="B12" s="49" t="s">
        <v>21</v>
      </c>
      <c r="C12" s="50">
        <v>52233273.270000003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13" x14ac:dyDescent="0.25">
      <c r="A13" s="48">
        <v>7</v>
      </c>
      <c r="B13" s="49" t="s">
        <v>22</v>
      </c>
      <c r="C13" s="50">
        <v>41170248.93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13" x14ac:dyDescent="0.25">
      <c r="A14" s="48">
        <v>8</v>
      </c>
      <c r="B14" s="49" t="s">
        <v>23</v>
      </c>
      <c r="C14" s="50">
        <v>33099967.920000002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13" x14ac:dyDescent="0.25">
      <c r="A15" s="48">
        <v>9</v>
      </c>
      <c r="B15" s="49" t="s">
        <v>24</v>
      </c>
      <c r="C15" s="50">
        <v>32082267.699999999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</row>
    <row r="16" spans="1:13" x14ac:dyDescent="0.25">
      <c r="A16" s="48">
        <v>10</v>
      </c>
      <c r="B16" s="49" t="s">
        <v>25</v>
      </c>
      <c r="C16" s="50">
        <v>24996252.789999999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1:13" x14ac:dyDescent="0.25">
      <c r="A17" s="48">
        <v>11</v>
      </c>
      <c r="B17" s="49" t="s">
        <v>26</v>
      </c>
      <c r="C17" s="50">
        <v>0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</row>
    <row r="18" spans="1:13" x14ac:dyDescent="0.25">
      <c r="A18" s="48">
        <v>12</v>
      </c>
      <c r="B18" s="49" t="s">
        <v>27</v>
      </c>
      <c r="C18" s="50">
        <v>0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</row>
    <row r="19" spans="1:13" x14ac:dyDescent="0.25">
      <c r="A19" s="48">
        <v>13</v>
      </c>
      <c r="B19" s="49" t="s">
        <v>28</v>
      </c>
      <c r="C19" s="50">
        <v>50830133.490000002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</row>
    <row r="20" spans="1:13" x14ac:dyDescent="0.25">
      <c r="A20" s="48">
        <v>14</v>
      </c>
      <c r="B20" s="49" t="s">
        <v>29</v>
      </c>
      <c r="C20" s="50">
        <v>0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</row>
    <row r="21" spans="1:13" ht="26.25" x14ac:dyDescent="0.25">
      <c r="A21" s="48">
        <v>15</v>
      </c>
      <c r="B21" s="49" t="s">
        <v>30</v>
      </c>
      <c r="C21" s="50">
        <v>0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</row>
    <row r="22" spans="1:13" x14ac:dyDescent="0.25">
      <c r="A22" s="48">
        <v>16</v>
      </c>
      <c r="B22" s="49" t="s">
        <v>31</v>
      </c>
      <c r="C22" s="50">
        <v>0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</row>
    <row r="23" spans="1:13" x14ac:dyDescent="0.25">
      <c r="A23" s="48">
        <v>17</v>
      </c>
      <c r="B23" s="49" t="s">
        <v>32</v>
      </c>
      <c r="C23" s="50">
        <v>0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</row>
    <row r="24" spans="1:13" ht="26.25" x14ac:dyDescent="0.25">
      <c r="A24" s="48">
        <v>18</v>
      </c>
      <c r="B24" s="49" t="s">
        <v>33</v>
      </c>
      <c r="C24" s="50">
        <v>0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</row>
    <row r="25" spans="1:13" x14ac:dyDescent="0.25">
      <c r="A25" s="48">
        <v>19</v>
      </c>
      <c r="B25" s="49" t="s">
        <v>34</v>
      </c>
      <c r="C25" s="50">
        <v>0</v>
      </c>
      <c r="D25" s="51"/>
      <c r="E25" s="51"/>
      <c r="F25" s="51"/>
      <c r="G25" s="51"/>
      <c r="H25" s="51"/>
      <c r="I25" s="51"/>
      <c r="J25" s="51"/>
      <c r="K25" s="51"/>
      <c r="L25" s="51"/>
      <c r="M25" s="51"/>
    </row>
    <row r="26" spans="1:13" ht="39" x14ac:dyDescent="0.25">
      <c r="A26" s="48">
        <v>20</v>
      </c>
      <c r="B26" s="49" t="s">
        <v>35</v>
      </c>
      <c r="C26" s="50">
        <v>0</v>
      </c>
      <c r="D26" s="51"/>
      <c r="E26" s="51"/>
      <c r="F26" s="51"/>
      <c r="G26" s="51"/>
      <c r="H26" s="51"/>
      <c r="I26" s="51"/>
      <c r="J26" s="51"/>
      <c r="K26" s="51"/>
      <c r="L26" s="51"/>
      <c r="M26" s="51"/>
    </row>
    <row r="27" spans="1:13" x14ac:dyDescent="0.25">
      <c r="A27" s="48">
        <v>21</v>
      </c>
      <c r="B27" s="49" t="s">
        <v>36</v>
      </c>
      <c r="C27" s="50">
        <v>0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</row>
    <row r="28" spans="1:13" ht="26.25" x14ac:dyDescent="0.25">
      <c r="A28" s="48">
        <v>22</v>
      </c>
      <c r="B28" s="49" t="s">
        <v>37</v>
      </c>
      <c r="C28" s="50">
        <v>0</v>
      </c>
      <c r="D28" s="51"/>
      <c r="E28" s="51"/>
      <c r="F28" s="51"/>
      <c r="G28" s="51"/>
      <c r="H28" s="51"/>
      <c r="I28" s="51"/>
      <c r="J28" s="51"/>
      <c r="K28" s="51"/>
      <c r="L28" s="51"/>
      <c r="M28" s="51"/>
    </row>
    <row r="29" spans="1:13" x14ac:dyDescent="0.25">
      <c r="A29" s="48">
        <v>23</v>
      </c>
      <c r="B29" s="49" t="s">
        <v>38</v>
      </c>
      <c r="C29" s="50">
        <v>467223049.95999998</v>
      </c>
      <c r="D29" s="51"/>
      <c r="E29" s="51"/>
      <c r="F29" s="51"/>
      <c r="G29" s="51"/>
      <c r="H29" s="51"/>
      <c r="I29" s="51"/>
      <c r="J29" s="51"/>
      <c r="K29" s="51"/>
      <c r="L29" s="51"/>
      <c r="M29" s="51"/>
    </row>
    <row r="30" spans="1:13" x14ac:dyDescent="0.25">
      <c r="A30" s="48">
        <v>24</v>
      </c>
      <c r="B30" s="49" t="s">
        <v>39</v>
      </c>
      <c r="C30" s="50">
        <v>0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</row>
    <row r="31" spans="1:13" x14ac:dyDescent="0.25">
      <c r="A31" s="48">
        <v>25</v>
      </c>
      <c r="B31" s="49" t="s">
        <v>40</v>
      </c>
      <c r="C31" s="50">
        <v>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</row>
    <row r="32" spans="1:13" x14ac:dyDescent="0.25">
      <c r="A32" s="48">
        <v>26</v>
      </c>
      <c r="B32" s="49" t="s">
        <v>41</v>
      </c>
      <c r="C32" s="50">
        <v>0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</row>
    <row r="33" spans="1:13" ht="26.25" x14ac:dyDescent="0.25">
      <c r="A33" s="48">
        <v>27</v>
      </c>
      <c r="B33" s="49" t="s">
        <v>42</v>
      </c>
      <c r="C33" s="50">
        <v>0</v>
      </c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x14ac:dyDescent="0.25">
      <c r="A34" s="48">
        <v>28</v>
      </c>
      <c r="B34" s="49" t="s">
        <v>43</v>
      </c>
      <c r="C34" s="50">
        <v>121718840.06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5" spans="1:13" x14ac:dyDescent="0.25">
      <c r="A35" s="48">
        <v>29</v>
      </c>
      <c r="B35" s="49" t="s">
        <v>44</v>
      </c>
      <c r="C35" s="50">
        <v>0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</row>
    <row r="36" spans="1:13" x14ac:dyDescent="0.25">
      <c r="A36" s="48">
        <v>30</v>
      </c>
      <c r="B36" s="49" t="s">
        <v>45</v>
      </c>
      <c r="C36" s="50">
        <v>0</v>
      </c>
      <c r="D36" s="51"/>
      <c r="E36" s="51"/>
      <c r="F36" s="51"/>
      <c r="G36" s="51"/>
      <c r="H36" s="51"/>
      <c r="I36" s="51"/>
      <c r="J36" s="51"/>
      <c r="K36" s="51"/>
      <c r="L36" s="51"/>
      <c r="M36" s="51"/>
    </row>
    <row r="37" spans="1:13" x14ac:dyDescent="0.25">
      <c r="A37" s="48">
        <v>31</v>
      </c>
      <c r="B37" s="49" t="s">
        <v>46</v>
      </c>
      <c r="C37" s="50">
        <v>0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</row>
    <row r="38" spans="1:13" x14ac:dyDescent="0.25">
      <c r="A38" s="48">
        <v>32</v>
      </c>
      <c r="B38" s="49" t="s">
        <v>47</v>
      </c>
      <c r="C38" s="50">
        <v>0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</row>
    <row r="39" spans="1:13" x14ac:dyDescent="0.25">
      <c r="A39" s="48">
        <v>33</v>
      </c>
      <c r="B39" s="49" t="s">
        <v>48</v>
      </c>
      <c r="C39" s="50">
        <v>0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</row>
    <row r="40" spans="1:13" x14ac:dyDescent="0.25">
      <c r="A40" s="48">
        <v>34</v>
      </c>
      <c r="B40" s="49" t="s">
        <v>49</v>
      </c>
      <c r="C40" s="50">
        <v>0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</row>
    <row r="41" spans="1:13" x14ac:dyDescent="0.25">
      <c r="A41" s="48">
        <v>35</v>
      </c>
      <c r="B41" s="49" t="s">
        <v>50</v>
      </c>
      <c r="C41" s="50">
        <v>0</v>
      </c>
      <c r="D41" s="51"/>
      <c r="E41" s="51"/>
      <c r="F41" s="51"/>
      <c r="G41" s="51"/>
      <c r="H41" s="51"/>
      <c r="I41" s="51"/>
      <c r="J41" s="51"/>
      <c r="K41" s="51"/>
      <c r="L41" s="51"/>
      <c r="M41" s="51"/>
    </row>
    <row r="42" spans="1:13" x14ac:dyDescent="0.25">
      <c r="A42" s="48">
        <v>36</v>
      </c>
      <c r="B42" s="49" t="s">
        <v>51</v>
      </c>
      <c r="C42" s="50">
        <v>0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</row>
    <row r="43" spans="1:13" x14ac:dyDescent="0.25">
      <c r="A43" s="48">
        <v>37</v>
      </c>
      <c r="B43" s="49" t="s">
        <v>52</v>
      </c>
      <c r="C43" s="50">
        <v>0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</row>
    <row r="44" spans="1:13" x14ac:dyDescent="0.25">
      <c r="A44" s="48">
        <v>38</v>
      </c>
      <c r="B44" s="49" t="s">
        <v>53</v>
      </c>
      <c r="C44" s="50">
        <v>0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</row>
    <row r="45" spans="1:13" x14ac:dyDescent="0.25">
      <c r="A45" s="48">
        <v>39</v>
      </c>
      <c r="B45" s="49" t="s">
        <v>54</v>
      </c>
      <c r="C45" s="50">
        <v>0</v>
      </c>
      <c r="D45" s="51"/>
      <c r="E45" s="51"/>
      <c r="F45" s="51"/>
      <c r="G45" s="51"/>
      <c r="H45" s="51"/>
      <c r="I45" s="51"/>
      <c r="J45" s="51"/>
      <c r="K45" s="51"/>
      <c r="L45" s="51"/>
      <c r="M45" s="51"/>
    </row>
    <row r="46" spans="1:13" x14ac:dyDescent="0.25">
      <c r="A46" s="48">
        <v>40</v>
      </c>
      <c r="B46" s="49" t="s">
        <v>55</v>
      </c>
      <c r="C46" s="50">
        <v>0</v>
      </c>
      <c r="D46" s="51"/>
      <c r="E46" s="51"/>
      <c r="F46" s="51"/>
      <c r="G46" s="51"/>
      <c r="H46" s="51"/>
      <c r="I46" s="51"/>
      <c r="J46" s="51"/>
      <c r="K46" s="51"/>
      <c r="L46" s="51"/>
      <c r="M46" s="51"/>
    </row>
    <row r="47" spans="1:13" x14ac:dyDescent="0.25">
      <c r="A47" s="48">
        <v>41</v>
      </c>
      <c r="B47" s="49" t="s">
        <v>56</v>
      </c>
      <c r="C47" s="50">
        <v>0</v>
      </c>
      <c r="D47" s="51"/>
      <c r="E47" s="51"/>
      <c r="F47" s="51"/>
      <c r="G47" s="51"/>
      <c r="H47" s="51"/>
      <c r="I47" s="51"/>
      <c r="J47" s="51"/>
      <c r="K47" s="51"/>
      <c r="L47" s="51"/>
      <c r="M47" s="51"/>
    </row>
    <row r="48" spans="1:13" x14ac:dyDescent="0.25">
      <c r="A48" s="48">
        <v>42</v>
      </c>
      <c r="B48" s="49" t="s">
        <v>57</v>
      </c>
      <c r="C48" s="50">
        <v>0</v>
      </c>
      <c r="D48" s="51"/>
      <c r="E48" s="51"/>
      <c r="F48" s="51"/>
      <c r="G48" s="51"/>
      <c r="H48" s="51"/>
      <c r="I48" s="51"/>
      <c r="J48" s="51"/>
      <c r="K48" s="51"/>
      <c r="L48" s="51"/>
      <c r="M48" s="51"/>
    </row>
    <row r="49" spans="1:13" x14ac:dyDescent="0.25">
      <c r="A49" s="48">
        <v>43</v>
      </c>
      <c r="B49" s="49" t="s">
        <v>58</v>
      </c>
      <c r="C49" s="50">
        <v>0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</row>
    <row r="50" spans="1:13" x14ac:dyDescent="0.25">
      <c r="A50" s="48">
        <v>44</v>
      </c>
      <c r="B50" s="49" t="s">
        <v>59</v>
      </c>
      <c r="C50" s="50">
        <v>0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</row>
    <row r="51" spans="1:13" x14ac:dyDescent="0.25">
      <c r="A51" s="48">
        <v>45</v>
      </c>
      <c r="B51" s="49" t="s">
        <v>60</v>
      </c>
      <c r="C51" s="50">
        <v>0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</row>
    <row r="52" spans="1:13" x14ac:dyDescent="0.25">
      <c r="A52" s="48">
        <v>46</v>
      </c>
      <c r="B52" s="49" t="s">
        <v>61</v>
      </c>
      <c r="C52" s="50">
        <v>0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</row>
    <row r="53" spans="1:13" x14ac:dyDescent="0.25">
      <c r="A53" s="48">
        <v>47</v>
      </c>
      <c r="B53" s="49" t="s">
        <v>62</v>
      </c>
      <c r="C53" s="50">
        <v>0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</row>
    <row r="54" spans="1:13" x14ac:dyDescent="0.25">
      <c r="A54" s="48">
        <v>48</v>
      </c>
      <c r="B54" s="49" t="s">
        <v>63</v>
      </c>
      <c r="C54" s="50">
        <v>0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</row>
    <row r="55" spans="1:13" x14ac:dyDescent="0.25">
      <c r="A55" s="48">
        <v>49</v>
      </c>
      <c r="B55" s="49" t="s">
        <v>64</v>
      </c>
      <c r="C55" s="50">
        <v>0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</row>
    <row r="56" spans="1:13" x14ac:dyDescent="0.25">
      <c r="A56" s="48">
        <v>50</v>
      </c>
      <c r="B56" s="49" t="s">
        <v>65</v>
      </c>
      <c r="C56" s="50">
        <v>0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</row>
    <row r="57" spans="1:13" x14ac:dyDescent="0.25">
      <c r="A57" s="48">
        <v>51</v>
      </c>
      <c r="B57" s="49" t="s">
        <v>66</v>
      </c>
      <c r="C57" s="50">
        <v>0</v>
      </c>
      <c r="D57" s="51"/>
      <c r="E57" s="51"/>
      <c r="F57" s="51"/>
      <c r="G57" s="51"/>
      <c r="H57" s="51"/>
      <c r="I57" s="51"/>
      <c r="J57" s="51"/>
      <c r="K57" s="51"/>
      <c r="L57" s="51"/>
      <c r="M57" s="51"/>
    </row>
    <row r="58" spans="1:13" x14ac:dyDescent="0.25">
      <c r="A58" s="48">
        <v>52</v>
      </c>
      <c r="B58" s="49" t="s">
        <v>67</v>
      </c>
      <c r="C58" s="50">
        <v>0</v>
      </c>
      <c r="D58" s="51"/>
      <c r="E58" s="51"/>
      <c r="F58" s="51"/>
      <c r="G58" s="51"/>
      <c r="H58" s="51"/>
      <c r="I58" s="51"/>
      <c r="J58" s="51"/>
      <c r="K58" s="51"/>
      <c r="L58" s="51"/>
      <c r="M58" s="51"/>
    </row>
    <row r="59" spans="1:13" x14ac:dyDescent="0.25">
      <c r="A59" s="48">
        <v>53</v>
      </c>
      <c r="B59" s="49" t="s">
        <v>68</v>
      </c>
      <c r="C59" s="50">
        <v>0</v>
      </c>
      <c r="D59" s="51"/>
      <c r="E59" s="51"/>
      <c r="F59" s="51"/>
      <c r="G59" s="51"/>
      <c r="H59" s="51"/>
      <c r="I59" s="51"/>
      <c r="J59" s="51"/>
      <c r="K59" s="51"/>
      <c r="L59" s="51"/>
      <c r="M59" s="51"/>
    </row>
    <row r="60" spans="1:13" x14ac:dyDescent="0.25">
      <c r="A60" s="48">
        <v>54</v>
      </c>
      <c r="B60" s="52" t="s">
        <v>69</v>
      </c>
      <c r="C60" s="50">
        <v>0</v>
      </c>
      <c r="D60" s="51"/>
      <c r="E60" s="51"/>
      <c r="F60" s="51"/>
      <c r="G60" s="51"/>
      <c r="H60" s="51"/>
      <c r="I60" s="51"/>
      <c r="J60" s="51"/>
      <c r="K60" s="51"/>
      <c r="L60" s="51"/>
      <c r="M60" s="51"/>
    </row>
    <row r="61" spans="1:13" x14ac:dyDescent="0.25">
      <c r="A61" s="48">
        <v>55</v>
      </c>
      <c r="B61" s="52" t="s">
        <v>70</v>
      </c>
      <c r="C61" s="50">
        <v>0</v>
      </c>
      <c r="D61" s="51"/>
      <c r="E61" s="51"/>
      <c r="F61" s="51"/>
      <c r="G61" s="51"/>
      <c r="H61" s="51"/>
      <c r="I61" s="51"/>
      <c r="J61" s="51"/>
      <c r="K61" s="51"/>
      <c r="L61" s="51"/>
      <c r="M61" s="51"/>
    </row>
    <row r="62" spans="1:13" x14ac:dyDescent="0.25">
      <c r="A62" s="48">
        <v>56</v>
      </c>
      <c r="B62" s="52" t="s">
        <v>71</v>
      </c>
      <c r="C62" s="50">
        <v>0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</row>
    <row r="63" spans="1:13" x14ac:dyDescent="0.25">
      <c r="A63" s="48">
        <v>57</v>
      </c>
      <c r="B63" s="52" t="s">
        <v>72</v>
      </c>
      <c r="C63" s="50">
        <v>0</v>
      </c>
      <c r="D63" s="51"/>
      <c r="E63" s="51"/>
      <c r="F63" s="51"/>
      <c r="G63" s="51"/>
      <c r="H63" s="51"/>
      <c r="I63" s="51"/>
      <c r="J63" s="51"/>
      <c r="K63" s="51"/>
      <c r="L63" s="51"/>
      <c r="M63" s="51"/>
    </row>
    <row r="64" spans="1:13" x14ac:dyDescent="0.25">
      <c r="A64" s="48">
        <v>58</v>
      </c>
      <c r="B64" s="52" t="s">
        <v>73</v>
      </c>
      <c r="C64" s="50">
        <v>0</v>
      </c>
      <c r="D64" s="51"/>
      <c r="E64" s="51"/>
      <c r="F64" s="51"/>
      <c r="G64" s="51"/>
      <c r="H64" s="51"/>
      <c r="I64" s="51"/>
      <c r="J64" s="51"/>
      <c r="K64" s="51"/>
      <c r="L64" s="51"/>
      <c r="M64" s="51"/>
    </row>
    <row r="65" spans="1:13" x14ac:dyDescent="0.25">
      <c r="A65" s="48"/>
      <c r="B65" s="52" t="s">
        <v>107</v>
      </c>
      <c r="C65" s="50">
        <v>25708669.200000048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</row>
    <row r="66" spans="1:13" s="10" customFormat="1" ht="15" customHeight="1" x14ac:dyDescent="0.25">
      <c r="A66" s="53"/>
      <c r="B66" s="54" t="s">
        <v>74</v>
      </c>
      <c r="C66" s="55">
        <f t="shared" ref="C66" si="0">SUM(C7:C65)</f>
        <v>1062615549.2</v>
      </c>
      <c r="D66" s="55">
        <f t="shared" ref="D66:M66" ca="1" si="1">SUM(D7:D100)</f>
        <v>0</v>
      </c>
      <c r="E66" s="55">
        <f t="shared" ca="1" si="1"/>
        <v>0</v>
      </c>
      <c r="F66" s="55">
        <f t="shared" ca="1" si="1"/>
        <v>0</v>
      </c>
      <c r="G66" s="55">
        <f t="shared" ca="1" si="1"/>
        <v>0</v>
      </c>
      <c r="H66" s="55">
        <f t="shared" ca="1" si="1"/>
        <v>0</v>
      </c>
      <c r="I66" s="55">
        <f t="shared" ca="1" si="1"/>
        <v>0</v>
      </c>
      <c r="J66" s="55">
        <f t="shared" ca="1" si="1"/>
        <v>0</v>
      </c>
      <c r="K66" s="55">
        <f t="shared" ca="1" si="1"/>
        <v>0</v>
      </c>
      <c r="L66" s="55">
        <f t="shared" ca="1" si="1"/>
        <v>0</v>
      </c>
      <c r="M66" s="55">
        <f t="shared" ca="1" si="1"/>
        <v>0</v>
      </c>
    </row>
  </sheetData>
  <sheetProtection formatCells="0" formatColumns="0" formatRows="0" insertColumns="0" insertRows="0" insertHyperlinks="0" deleteColumns="0" deleteRows="0" sort="0" autoFilter="0" pivotTables="0"/>
  <autoFilter ref="A6:C6"/>
  <mergeCells count="9">
    <mergeCell ref="A4:A6"/>
    <mergeCell ref="B4:B6"/>
    <mergeCell ref="C4:C6"/>
    <mergeCell ref="D4:H4"/>
    <mergeCell ref="I4:M4"/>
    <mergeCell ref="J5:M5"/>
    <mergeCell ref="D5:D6"/>
    <mergeCell ref="E5:H5"/>
    <mergeCell ref="I5:I6"/>
  </mergeCells>
  <pageMargins left="0.11811023622047" right="0.11811023622047" top="0.74803149606299002" bottom="0.74803149606299002" header="0.31496062992126" footer="0.31496062992126"/>
  <pageSetup paperSize="9" scale="40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I92"/>
  <sheetViews>
    <sheetView tabSelected="1" zoomScale="68" zoomScaleNormal="68" workbookViewId="0">
      <pane xSplit="6" ySplit="6" topLeftCell="G46" activePane="bottomRight" state="frozen"/>
      <selection pane="topRight"/>
      <selection pane="bottomLeft"/>
      <selection pane="bottomRight" activeCell="H22" sqref="H22"/>
    </sheetView>
  </sheetViews>
  <sheetFormatPr defaultColWidth="9.140625" defaultRowHeight="15.75" x14ac:dyDescent="0.25"/>
  <cols>
    <col min="1" max="1" width="9.140625" style="62"/>
    <col min="2" max="2" width="50.85546875" style="62" customWidth="1"/>
    <col min="3" max="4" width="13.85546875" style="62" hidden="1" customWidth="1"/>
    <col min="5" max="5" width="15.42578125" style="62" hidden="1" customWidth="1"/>
    <col min="6" max="6" width="13.85546875" style="62" hidden="1" customWidth="1"/>
    <col min="7" max="7" width="20.28515625" style="63" customWidth="1"/>
    <col min="8" max="8" width="25.140625" style="63" customWidth="1"/>
    <col min="9" max="24" width="20.28515625" style="63" customWidth="1"/>
    <col min="25" max="34" width="19.7109375" style="63" hidden="1" customWidth="1"/>
    <col min="35" max="35" width="9.140625" style="62"/>
    <col min="36" max="16384" width="9.140625" style="64"/>
  </cols>
  <sheetData>
    <row r="3" spans="1:34" ht="15.75" customHeight="1" x14ac:dyDescent="0.25">
      <c r="B3" s="65" t="s">
        <v>75</v>
      </c>
      <c r="C3" s="65"/>
      <c r="D3" s="65"/>
      <c r="E3" s="65"/>
      <c r="F3" s="65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</row>
    <row r="4" spans="1:34" ht="37.5" customHeight="1" x14ac:dyDescent="0.25">
      <c r="A4" s="108" t="s">
        <v>0</v>
      </c>
      <c r="B4" s="99" t="s">
        <v>1</v>
      </c>
      <c r="C4" s="104" t="s">
        <v>2</v>
      </c>
      <c r="D4" s="105"/>
      <c r="E4" s="105"/>
      <c r="F4" s="99"/>
      <c r="G4" s="97" t="s">
        <v>106</v>
      </c>
      <c r="H4" s="104" t="s">
        <v>76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9" t="s">
        <v>77</v>
      </c>
      <c r="Z4" s="109"/>
      <c r="AA4" s="109"/>
      <c r="AB4" s="109"/>
      <c r="AC4" s="109"/>
      <c r="AD4" s="94" t="s">
        <v>78</v>
      </c>
      <c r="AE4" s="95"/>
      <c r="AF4" s="95"/>
      <c r="AG4" s="95"/>
      <c r="AH4" s="96"/>
    </row>
    <row r="5" spans="1:34" s="67" customFormat="1" ht="68.25" customHeight="1" x14ac:dyDescent="0.2">
      <c r="A5" s="108"/>
      <c r="B5" s="99"/>
      <c r="C5" s="109" t="s">
        <v>6</v>
      </c>
      <c r="D5" s="109"/>
      <c r="E5" s="94" t="s">
        <v>7</v>
      </c>
      <c r="F5" s="96"/>
      <c r="G5" s="100"/>
      <c r="H5" s="106" t="s">
        <v>79</v>
      </c>
      <c r="I5" s="106" t="s">
        <v>80</v>
      </c>
      <c r="J5" s="104" t="s">
        <v>81</v>
      </c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10" t="s">
        <v>3</v>
      </c>
      <c r="Z5" s="101" t="s">
        <v>13</v>
      </c>
      <c r="AA5" s="102"/>
      <c r="AB5" s="102"/>
      <c r="AC5" s="103"/>
      <c r="AD5" s="97" t="s">
        <v>3</v>
      </c>
      <c r="AE5" s="101" t="s">
        <v>13</v>
      </c>
      <c r="AF5" s="102"/>
      <c r="AG5" s="102"/>
      <c r="AH5" s="103"/>
    </row>
    <row r="6" spans="1:34" s="72" customFormat="1" ht="62.25" customHeight="1" x14ac:dyDescent="0.2">
      <c r="A6" s="108"/>
      <c r="B6" s="99"/>
      <c r="C6" s="68" t="s">
        <v>14</v>
      </c>
      <c r="D6" s="68" t="s">
        <v>15</v>
      </c>
      <c r="E6" s="68" t="s">
        <v>14</v>
      </c>
      <c r="F6" s="68" t="s">
        <v>15</v>
      </c>
      <c r="G6" s="98"/>
      <c r="H6" s="107"/>
      <c r="I6" s="107"/>
      <c r="J6" s="69" t="s">
        <v>82</v>
      </c>
      <c r="K6" s="69" t="s">
        <v>83</v>
      </c>
      <c r="L6" s="70" t="s">
        <v>84</v>
      </c>
      <c r="M6" s="69" t="s">
        <v>85</v>
      </c>
      <c r="N6" s="69" t="s">
        <v>86</v>
      </c>
      <c r="O6" s="69" t="s">
        <v>87</v>
      </c>
      <c r="P6" s="69" t="s">
        <v>88</v>
      </c>
      <c r="Q6" s="69" t="s">
        <v>89</v>
      </c>
      <c r="R6" s="69" t="s">
        <v>90</v>
      </c>
      <c r="S6" s="69" t="s">
        <v>91</v>
      </c>
      <c r="T6" s="69" t="s">
        <v>92</v>
      </c>
      <c r="U6" s="69" t="s">
        <v>93</v>
      </c>
      <c r="V6" s="69" t="s">
        <v>94</v>
      </c>
      <c r="W6" s="69" t="s">
        <v>95</v>
      </c>
      <c r="X6" s="69" t="s">
        <v>96</v>
      </c>
      <c r="Y6" s="111"/>
      <c r="Z6" s="71" t="s">
        <v>8</v>
      </c>
      <c r="AA6" s="71" t="s">
        <v>9</v>
      </c>
      <c r="AB6" s="71" t="s">
        <v>10</v>
      </c>
      <c r="AC6" s="71" t="s">
        <v>11</v>
      </c>
      <c r="AD6" s="98"/>
      <c r="AE6" s="71" t="s">
        <v>8</v>
      </c>
      <c r="AF6" s="71" t="s">
        <v>9</v>
      </c>
      <c r="AG6" s="71" t="s">
        <v>10</v>
      </c>
      <c r="AH6" s="71" t="s">
        <v>11</v>
      </c>
    </row>
    <row r="7" spans="1:34" x14ac:dyDescent="0.25">
      <c r="A7" s="73">
        <v>1</v>
      </c>
      <c r="B7" s="74" t="s">
        <v>16</v>
      </c>
      <c r="C7" s="75">
        <v>222</v>
      </c>
      <c r="D7" s="75">
        <v>8167</v>
      </c>
      <c r="E7" s="73">
        <f t="shared" ref="E7:E53" si="0">C7/(C7+D7)</f>
        <v>2.6463225652640362E-2</v>
      </c>
      <c r="F7" s="73">
        <f t="shared" ref="F7:F53" si="1">1-E7</f>
        <v>0.97353677434735963</v>
      </c>
      <c r="G7" s="76">
        <v>280687012.26000005</v>
      </c>
      <c r="H7" s="76">
        <v>62721896.119999997</v>
      </c>
      <c r="I7" s="76">
        <v>40705118.899999999</v>
      </c>
      <c r="J7" s="76">
        <v>8618971.0399999991</v>
      </c>
      <c r="K7" s="76">
        <v>34622504.520000003</v>
      </c>
      <c r="L7" s="76">
        <v>30158872.68</v>
      </c>
      <c r="M7" s="76">
        <v>49972288.240000002</v>
      </c>
      <c r="N7" s="76">
        <v>2763541.2</v>
      </c>
      <c r="O7" s="76">
        <v>8363632.3200000003</v>
      </c>
      <c r="P7" s="76">
        <v>1577526.16</v>
      </c>
      <c r="Q7" s="76">
        <v>60616.800000000003</v>
      </c>
      <c r="R7" s="76">
        <v>754342.40000000002</v>
      </c>
      <c r="S7" s="76">
        <v>5255604.75</v>
      </c>
      <c r="T7" s="76">
        <v>20226075.25</v>
      </c>
      <c r="U7" s="76">
        <v>417441.06</v>
      </c>
      <c r="V7" s="76">
        <v>7895428.4100000001</v>
      </c>
      <c r="W7" s="76">
        <v>0</v>
      </c>
      <c r="X7" s="76">
        <v>6573152.4100000001</v>
      </c>
      <c r="Y7" s="77"/>
      <c r="Z7" s="77"/>
      <c r="AA7" s="77"/>
      <c r="AB7" s="77"/>
      <c r="AC7" s="77"/>
      <c r="AD7" s="77"/>
      <c r="AE7" s="77"/>
      <c r="AF7" s="77"/>
      <c r="AG7" s="77"/>
      <c r="AH7" s="77"/>
    </row>
    <row r="8" spans="1:34" x14ac:dyDescent="0.25">
      <c r="A8" s="73">
        <v>2</v>
      </c>
      <c r="B8" s="74" t="s">
        <v>17</v>
      </c>
      <c r="C8" s="75">
        <v>1082</v>
      </c>
      <c r="D8" s="75">
        <v>13789</v>
      </c>
      <c r="E8" s="73">
        <f t="shared" si="0"/>
        <v>7.2759061260170801E-2</v>
      </c>
      <c r="F8" s="73">
        <f t="shared" si="1"/>
        <v>0.92724093873982916</v>
      </c>
      <c r="G8" s="76">
        <v>136971516.29999998</v>
      </c>
      <c r="H8" s="76">
        <v>26743773.369999997</v>
      </c>
      <c r="I8" s="76">
        <v>16324561.960000001</v>
      </c>
      <c r="J8" s="76">
        <v>688134.5</v>
      </c>
      <c r="K8" s="76">
        <v>22853939.57</v>
      </c>
      <c r="L8" s="76">
        <v>8671858.4600000009</v>
      </c>
      <c r="M8" s="76">
        <v>26534390.68</v>
      </c>
      <c r="N8" s="76">
        <v>1844780.2</v>
      </c>
      <c r="O8" s="76">
        <v>5301484.53</v>
      </c>
      <c r="P8" s="76">
        <v>1047431.41</v>
      </c>
      <c r="Q8" s="76">
        <v>303084</v>
      </c>
      <c r="R8" s="76">
        <v>740872</v>
      </c>
      <c r="S8" s="76">
        <v>4378222.8</v>
      </c>
      <c r="T8" s="76">
        <v>11332266.58</v>
      </c>
      <c r="U8" s="76">
        <v>179198.5</v>
      </c>
      <c r="V8" s="76">
        <v>0</v>
      </c>
      <c r="W8" s="76">
        <v>7143661</v>
      </c>
      <c r="X8" s="76">
        <v>2883856.74</v>
      </c>
      <c r="Y8" s="77"/>
      <c r="Z8" s="77"/>
      <c r="AA8" s="77"/>
      <c r="AB8" s="77"/>
      <c r="AC8" s="77"/>
      <c r="AD8" s="77"/>
      <c r="AE8" s="77"/>
      <c r="AF8" s="77"/>
      <c r="AG8" s="77"/>
      <c r="AH8" s="77"/>
    </row>
    <row r="9" spans="1:34" x14ac:dyDescent="0.25">
      <c r="A9" s="73">
        <v>3</v>
      </c>
      <c r="B9" s="74" t="s">
        <v>18</v>
      </c>
      <c r="C9" s="75">
        <v>17087</v>
      </c>
      <c r="D9" s="75">
        <v>474</v>
      </c>
      <c r="E9" s="73">
        <f t="shared" si="0"/>
        <v>0.97300837082170721</v>
      </c>
      <c r="F9" s="73">
        <f t="shared" si="1"/>
        <v>2.6991629178292786E-2</v>
      </c>
      <c r="G9" s="76">
        <v>519021130.46000004</v>
      </c>
      <c r="H9" s="76">
        <v>122925120.3</v>
      </c>
      <c r="I9" s="76">
        <v>80699632.75</v>
      </c>
      <c r="J9" s="76">
        <v>1970173.66</v>
      </c>
      <c r="K9" s="76">
        <v>90151809.620000005</v>
      </c>
      <c r="L9" s="76">
        <v>23052282.620000001</v>
      </c>
      <c r="M9" s="76">
        <v>103307879.08</v>
      </c>
      <c r="N9" s="76">
        <v>8983804.1999999993</v>
      </c>
      <c r="O9" s="76">
        <v>12584169</v>
      </c>
      <c r="P9" s="76">
        <v>4907133.6500000004</v>
      </c>
      <c r="Q9" s="76">
        <v>1882021.57</v>
      </c>
      <c r="R9" s="76">
        <v>3024104.8</v>
      </c>
      <c r="S9" s="76">
        <v>10682647.9</v>
      </c>
      <c r="T9" s="76">
        <v>45082374.850000001</v>
      </c>
      <c r="U9" s="76">
        <v>317334.65999999997</v>
      </c>
      <c r="V9" s="76">
        <v>0</v>
      </c>
      <c r="W9" s="76">
        <v>0</v>
      </c>
      <c r="X9" s="76">
        <v>9450641.8000000007</v>
      </c>
      <c r="Y9" s="77"/>
      <c r="Z9" s="77"/>
      <c r="AA9" s="77"/>
      <c r="AB9" s="77"/>
      <c r="AC9" s="77"/>
      <c r="AD9" s="77"/>
      <c r="AE9" s="77"/>
      <c r="AF9" s="77"/>
      <c r="AG9" s="77"/>
      <c r="AH9" s="77"/>
    </row>
    <row r="10" spans="1:34" x14ac:dyDescent="0.25">
      <c r="A10" s="73">
        <v>4</v>
      </c>
      <c r="B10" s="74" t="s">
        <v>19</v>
      </c>
      <c r="C10" s="75">
        <v>1390</v>
      </c>
      <c r="D10" s="75">
        <v>11159</v>
      </c>
      <c r="E10" s="73">
        <f t="shared" si="0"/>
        <v>0.11076579807155949</v>
      </c>
      <c r="F10" s="73">
        <f t="shared" si="1"/>
        <v>0.88923420192844049</v>
      </c>
      <c r="G10" s="76">
        <v>228733662.85000002</v>
      </c>
      <c r="H10" s="76">
        <v>55829073.350000001</v>
      </c>
      <c r="I10" s="76">
        <v>32062828.039999999</v>
      </c>
      <c r="J10" s="76">
        <v>1608886.52</v>
      </c>
      <c r="K10" s="76">
        <v>28203573.960000001</v>
      </c>
      <c r="L10" s="76">
        <v>12123294.08</v>
      </c>
      <c r="M10" s="76">
        <v>43448608.560000002</v>
      </c>
      <c r="N10" s="76">
        <v>2239758.86</v>
      </c>
      <c r="O10" s="76">
        <v>7321404.9900000002</v>
      </c>
      <c r="P10" s="76">
        <v>1360167.87</v>
      </c>
      <c r="Q10" s="76">
        <v>134704</v>
      </c>
      <c r="R10" s="76">
        <v>1343466.83</v>
      </c>
      <c r="S10" s="76">
        <v>4601187.8499999996</v>
      </c>
      <c r="T10" s="76">
        <v>17327569.600000001</v>
      </c>
      <c r="U10" s="76">
        <v>632613.12</v>
      </c>
      <c r="V10" s="76">
        <v>2275906.41</v>
      </c>
      <c r="W10" s="76">
        <v>13113597</v>
      </c>
      <c r="X10" s="76">
        <v>5107021.8099999996</v>
      </c>
      <c r="Y10" s="77"/>
      <c r="Z10" s="77"/>
      <c r="AA10" s="77"/>
      <c r="AB10" s="77"/>
      <c r="AC10" s="77"/>
      <c r="AD10" s="77"/>
      <c r="AE10" s="77"/>
      <c r="AF10" s="77"/>
      <c r="AG10" s="77"/>
      <c r="AH10" s="77"/>
    </row>
    <row r="11" spans="1:34" x14ac:dyDescent="0.25">
      <c r="A11" s="73">
        <v>5</v>
      </c>
      <c r="B11" s="74" t="s">
        <v>20</v>
      </c>
      <c r="C11" s="75">
        <v>4114</v>
      </c>
      <c r="D11" s="75">
        <v>21091</v>
      </c>
      <c r="E11" s="73">
        <f t="shared" si="0"/>
        <v>0.16322158301924222</v>
      </c>
      <c r="F11" s="73">
        <f t="shared" si="1"/>
        <v>0.83677841698075772</v>
      </c>
      <c r="G11" s="76">
        <v>274011004.26999998</v>
      </c>
      <c r="H11" s="76">
        <v>47714627.199999996</v>
      </c>
      <c r="I11" s="76">
        <v>62032302.890000001</v>
      </c>
      <c r="J11" s="76">
        <v>1117249.49</v>
      </c>
      <c r="K11" s="76">
        <v>43007046.799999997</v>
      </c>
      <c r="L11" s="76">
        <v>11912554.800000001</v>
      </c>
      <c r="M11" s="76">
        <v>57420406.399999999</v>
      </c>
      <c r="N11" s="76">
        <v>1321821.8999999999</v>
      </c>
      <c r="O11" s="76">
        <v>7721517.0300000003</v>
      </c>
      <c r="P11" s="76">
        <v>1577040.39</v>
      </c>
      <c r="Q11" s="76">
        <v>761077.6</v>
      </c>
      <c r="R11" s="76">
        <v>848635.2</v>
      </c>
      <c r="S11" s="76">
        <v>5744091.7300000004</v>
      </c>
      <c r="T11" s="76">
        <v>22194452.77</v>
      </c>
      <c r="U11" s="76">
        <v>7317.3</v>
      </c>
      <c r="V11" s="76">
        <v>4439422.38</v>
      </c>
      <c r="W11" s="76">
        <v>0</v>
      </c>
      <c r="X11" s="76">
        <v>6191440.3899999997</v>
      </c>
      <c r="Y11" s="77"/>
      <c r="Z11" s="77"/>
      <c r="AA11" s="77"/>
      <c r="AB11" s="77"/>
      <c r="AC11" s="77"/>
      <c r="AD11" s="77"/>
      <c r="AE11" s="77"/>
      <c r="AF11" s="77"/>
      <c r="AG11" s="77"/>
      <c r="AH11" s="77"/>
    </row>
    <row r="12" spans="1:34" x14ac:dyDescent="0.25">
      <c r="A12" s="73">
        <v>6</v>
      </c>
      <c r="B12" s="74" t="s">
        <v>21</v>
      </c>
      <c r="C12" s="75">
        <v>194</v>
      </c>
      <c r="D12" s="75">
        <v>8108</v>
      </c>
      <c r="E12" s="73">
        <f t="shared" si="0"/>
        <v>2.3367863165502288E-2</v>
      </c>
      <c r="F12" s="73">
        <f t="shared" si="1"/>
        <v>0.97663213683449768</v>
      </c>
      <c r="G12" s="76">
        <v>309890171.17000002</v>
      </c>
      <c r="H12" s="76">
        <v>54129030.709999993</v>
      </c>
      <c r="I12" s="76">
        <v>47886611.659999996</v>
      </c>
      <c r="J12" s="76">
        <v>2002038.42</v>
      </c>
      <c r="K12" s="76">
        <v>64022934.829999998</v>
      </c>
      <c r="L12" s="76">
        <v>24481038.739999998</v>
      </c>
      <c r="M12" s="76">
        <v>62380808</v>
      </c>
      <c r="N12" s="76">
        <v>1413904.8</v>
      </c>
      <c r="O12" s="76">
        <v>8608862.2799999993</v>
      </c>
      <c r="P12" s="76">
        <v>2083862.04</v>
      </c>
      <c r="Q12" s="76">
        <v>1959943.2</v>
      </c>
      <c r="R12" s="76">
        <v>1269887.71</v>
      </c>
      <c r="S12" s="76">
        <v>5991099.8499999996</v>
      </c>
      <c r="T12" s="76">
        <v>25166706.039999999</v>
      </c>
      <c r="U12" s="76">
        <v>728803.08</v>
      </c>
      <c r="V12" s="76">
        <v>0</v>
      </c>
      <c r="W12" s="76">
        <v>0</v>
      </c>
      <c r="X12" s="76">
        <v>7764639.8099999996</v>
      </c>
      <c r="Y12" s="77"/>
      <c r="Z12" s="77"/>
      <c r="AA12" s="77"/>
      <c r="AB12" s="77"/>
      <c r="AC12" s="77"/>
      <c r="AD12" s="77"/>
      <c r="AE12" s="77"/>
      <c r="AF12" s="77"/>
      <c r="AG12" s="77"/>
      <c r="AH12" s="77"/>
    </row>
    <row r="13" spans="1:34" x14ac:dyDescent="0.25">
      <c r="A13" s="73">
        <v>7</v>
      </c>
      <c r="B13" s="74" t="s">
        <v>22</v>
      </c>
      <c r="C13" s="75">
        <v>9931</v>
      </c>
      <c r="D13" s="75">
        <v>16516</v>
      </c>
      <c r="E13" s="73">
        <f t="shared" si="0"/>
        <v>0.37550572843800811</v>
      </c>
      <c r="F13" s="73">
        <f t="shared" si="1"/>
        <v>0.62449427156199189</v>
      </c>
      <c r="G13" s="76">
        <v>228280952.84000003</v>
      </c>
      <c r="H13" s="76">
        <v>52580786.030000001</v>
      </c>
      <c r="I13" s="76">
        <v>34028851.439999998</v>
      </c>
      <c r="J13" s="76">
        <v>3016269.48</v>
      </c>
      <c r="K13" s="76">
        <v>29359668.800000001</v>
      </c>
      <c r="L13" s="76">
        <v>21527926.039999999</v>
      </c>
      <c r="M13" s="76">
        <v>44433173.119999997</v>
      </c>
      <c r="N13" s="76">
        <v>2439138.7999999998</v>
      </c>
      <c r="O13" s="76">
        <v>8115175.6500000004</v>
      </c>
      <c r="P13" s="76">
        <v>1298877.81</v>
      </c>
      <c r="Q13" s="76">
        <v>323289.59999999998</v>
      </c>
      <c r="R13" s="76">
        <v>1158454.3999999999</v>
      </c>
      <c r="S13" s="76">
        <v>4711222.55</v>
      </c>
      <c r="T13" s="76">
        <v>19154724.75</v>
      </c>
      <c r="U13" s="76">
        <v>191231.66</v>
      </c>
      <c r="V13" s="76">
        <v>1236294.8400000001</v>
      </c>
      <c r="W13" s="76">
        <v>0</v>
      </c>
      <c r="X13" s="76">
        <v>4705867.87</v>
      </c>
      <c r="Y13" s="77"/>
      <c r="Z13" s="77"/>
      <c r="AA13" s="77"/>
      <c r="AB13" s="77"/>
      <c r="AC13" s="77"/>
      <c r="AD13" s="77"/>
      <c r="AE13" s="77"/>
      <c r="AF13" s="77"/>
      <c r="AG13" s="77"/>
      <c r="AH13" s="77"/>
    </row>
    <row r="14" spans="1:34" x14ac:dyDescent="0.25">
      <c r="A14" s="73">
        <v>8</v>
      </c>
      <c r="B14" s="74" t="s">
        <v>23</v>
      </c>
      <c r="C14" s="75">
        <v>1017</v>
      </c>
      <c r="D14" s="75">
        <v>19151</v>
      </c>
      <c r="E14" s="73">
        <f t="shared" si="0"/>
        <v>5.0426418088060296E-2</v>
      </c>
      <c r="F14" s="73">
        <f t="shared" si="1"/>
        <v>0.94957358191193975</v>
      </c>
      <c r="G14" s="76">
        <v>181399647.99000001</v>
      </c>
      <c r="H14" s="76">
        <v>41942322.029999994</v>
      </c>
      <c r="I14" s="76">
        <v>20203064.52</v>
      </c>
      <c r="J14" s="76">
        <v>450342</v>
      </c>
      <c r="K14" s="76">
        <v>21002494.059999999</v>
      </c>
      <c r="L14" s="76">
        <v>27188697.84</v>
      </c>
      <c r="M14" s="76">
        <v>40900765.920000002</v>
      </c>
      <c r="N14" s="76">
        <v>654925.6</v>
      </c>
      <c r="O14" s="76">
        <v>5372472.1500000004</v>
      </c>
      <c r="P14" s="76">
        <v>1363310.95</v>
      </c>
      <c r="Q14" s="76">
        <v>0</v>
      </c>
      <c r="R14" s="76">
        <v>942928</v>
      </c>
      <c r="S14" s="76">
        <v>3885962.3</v>
      </c>
      <c r="T14" s="76">
        <v>13036216.300000001</v>
      </c>
      <c r="U14" s="76">
        <v>0</v>
      </c>
      <c r="V14" s="76">
        <v>0</v>
      </c>
      <c r="W14" s="76">
        <v>0</v>
      </c>
      <c r="X14" s="76">
        <v>4456146.32</v>
      </c>
      <c r="Y14" s="77"/>
      <c r="Z14" s="77"/>
      <c r="AA14" s="77"/>
      <c r="AB14" s="77"/>
      <c r="AC14" s="77"/>
      <c r="AD14" s="77"/>
      <c r="AE14" s="77"/>
      <c r="AF14" s="77"/>
      <c r="AG14" s="77"/>
      <c r="AH14" s="77"/>
    </row>
    <row r="15" spans="1:34" x14ac:dyDescent="0.25">
      <c r="A15" s="73">
        <v>9</v>
      </c>
      <c r="B15" s="74" t="s">
        <v>24</v>
      </c>
      <c r="C15" s="75">
        <v>42487</v>
      </c>
      <c r="D15" s="75">
        <v>4862</v>
      </c>
      <c r="E15" s="73">
        <f t="shared" si="0"/>
        <v>0.89731567720543204</v>
      </c>
      <c r="F15" s="73">
        <f t="shared" si="1"/>
        <v>0.10268432279456796</v>
      </c>
      <c r="G15" s="76">
        <v>130718020.60999998</v>
      </c>
      <c r="H15" s="76">
        <v>39221186.729999997</v>
      </c>
      <c r="I15" s="76">
        <v>20343125.399999999</v>
      </c>
      <c r="J15" s="76">
        <v>144585.16</v>
      </c>
      <c r="K15" s="76">
        <v>4772303.87</v>
      </c>
      <c r="L15" s="76">
        <v>7872411.2800000003</v>
      </c>
      <c r="M15" s="76">
        <v>25997013.84</v>
      </c>
      <c r="N15" s="76">
        <v>3748990</v>
      </c>
      <c r="O15" s="76">
        <v>5843571.8099999996</v>
      </c>
      <c r="P15" s="76">
        <v>934280.53</v>
      </c>
      <c r="Q15" s="76">
        <v>1448068</v>
      </c>
      <c r="R15" s="76">
        <v>727401.6</v>
      </c>
      <c r="S15" s="76">
        <v>4873378.95</v>
      </c>
      <c r="T15" s="76">
        <v>11814252</v>
      </c>
      <c r="U15" s="76">
        <v>222580.8</v>
      </c>
      <c r="V15" s="76">
        <v>0</v>
      </c>
      <c r="W15" s="76">
        <v>0</v>
      </c>
      <c r="X15" s="76">
        <v>2754870.64</v>
      </c>
      <c r="Y15" s="77"/>
      <c r="Z15" s="77"/>
      <c r="AA15" s="77"/>
      <c r="AB15" s="77"/>
      <c r="AC15" s="77"/>
      <c r="AD15" s="77"/>
      <c r="AE15" s="77"/>
      <c r="AF15" s="77"/>
      <c r="AG15" s="77"/>
      <c r="AH15" s="77"/>
    </row>
    <row r="16" spans="1:34" ht="15.95" customHeight="1" x14ac:dyDescent="0.25">
      <c r="A16" s="73">
        <v>10</v>
      </c>
      <c r="B16" s="74" t="s">
        <v>25</v>
      </c>
      <c r="C16" s="75">
        <v>2504</v>
      </c>
      <c r="D16" s="75">
        <v>26391</v>
      </c>
      <c r="E16" s="73">
        <f t="shared" si="0"/>
        <v>8.6658591451808265E-2</v>
      </c>
      <c r="F16" s="73">
        <f t="shared" si="1"/>
        <v>0.91334140854819168</v>
      </c>
      <c r="G16" s="76">
        <v>115725908.20999999</v>
      </c>
      <c r="H16" s="76">
        <v>28799528.32</v>
      </c>
      <c r="I16" s="76">
        <v>12486811.76</v>
      </c>
      <c r="J16" s="76">
        <v>65366.1</v>
      </c>
      <c r="K16" s="76">
        <v>17692449.66</v>
      </c>
      <c r="L16" s="76">
        <v>6590219.7000000002</v>
      </c>
      <c r="M16" s="76">
        <v>28281804.879999999</v>
      </c>
      <c r="N16" s="76">
        <v>887516</v>
      </c>
      <c r="O16" s="76">
        <v>3549381</v>
      </c>
      <c r="P16" s="76">
        <v>746481.5</v>
      </c>
      <c r="Q16" s="76">
        <v>161644.79999999999</v>
      </c>
      <c r="R16" s="76">
        <v>525345.6</v>
      </c>
      <c r="S16" s="76">
        <v>2791406.6</v>
      </c>
      <c r="T16" s="76">
        <v>9845210</v>
      </c>
      <c r="U16" s="76">
        <v>173670.14</v>
      </c>
      <c r="V16" s="76">
        <v>0</v>
      </c>
      <c r="W16" s="76">
        <v>0</v>
      </c>
      <c r="X16" s="76">
        <v>3129072.15</v>
      </c>
      <c r="Y16" s="77"/>
      <c r="Z16" s="77"/>
      <c r="AA16" s="77"/>
      <c r="AB16" s="77"/>
      <c r="AC16" s="77"/>
      <c r="AD16" s="77"/>
      <c r="AE16" s="77"/>
      <c r="AF16" s="77"/>
      <c r="AG16" s="77"/>
      <c r="AH16" s="77"/>
    </row>
    <row r="17" spans="1:34" x14ac:dyDescent="0.25">
      <c r="A17" s="73">
        <v>11</v>
      </c>
      <c r="B17" s="74" t="s">
        <v>26</v>
      </c>
      <c r="C17" s="75">
        <v>13349</v>
      </c>
      <c r="D17" s="75">
        <v>623</v>
      </c>
      <c r="E17" s="73">
        <f t="shared" si="0"/>
        <v>0.95541082164328661</v>
      </c>
      <c r="F17" s="73">
        <f t="shared" si="1"/>
        <v>4.4589178356713388E-2</v>
      </c>
      <c r="G17" s="76">
        <v>177914732.82999998</v>
      </c>
      <c r="H17" s="76">
        <v>35552736.229999997</v>
      </c>
      <c r="I17" s="76">
        <v>55941584.880000003</v>
      </c>
      <c r="J17" s="76">
        <v>2173680</v>
      </c>
      <c r="K17" s="76">
        <v>15852460.66</v>
      </c>
      <c r="L17" s="76">
        <v>8332029.5599999996</v>
      </c>
      <c r="M17" s="76">
        <v>32310252.239999998</v>
      </c>
      <c r="N17" s="76">
        <v>1299132.97</v>
      </c>
      <c r="O17" s="76">
        <v>6369525.54</v>
      </c>
      <c r="P17" s="76">
        <v>688334.52</v>
      </c>
      <c r="Q17" s="76">
        <v>0</v>
      </c>
      <c r="R17" s="76">
        <v>996809.6</v>
      </c>
      <c r="S17" s="76">
        <v>3413971.35</v>
      </c>
      <c r="T17" s="76">
        <v>11582600</v>
      </c>
      <c r="U17" s="76">
        <v>12434.18</v>
      </c>
      <c r="V17" s="76">
        <v>0</v>
      </c>
      <c r="W17" s="76">
        <v>0</v>
      </c>
      <c r="X17" s="76">
        <v>3389181.1</v>
      </c>
      <c r="Y17" s="77"/>
      <c r="Z17" s="77"/>
      <c r="AA17" s="77"/>
      <c r="AB17" s="77"/>
      <c r="AC17" s="77"/>
      <c r="AD17" s="77"/>
      <c r="AE17" s="77"/>
      <c r="AF17" s="77"/>
      <c r="AG17" s="77"/>
      <c r="AH17" s="77"/>
    </row>
    <row r="18" spans="1:34" x14ac:dyDescent="0.25">
      <c r="A18" s="73">
        <v>12</v>
      </c>
      <c r="B18" s="74" t="s">
        <v>27</v>
      </c>
      <c r="C18" s="75">
        <v>5281</v>
      </c>
      <c r="D18" s="75">
        <v>10241</v>
      </c>
      <c r="E18" s="73">
        <f t="shared" si="0"/>
        <v>0.34022677490014175</v>
      </c>
      <c r="F18" s="73">
        <f t="shared" si="1"/>
        <v>0.65977322509985825</v>
      </c>
      <c r="G18" s="76">
        <v>232390000.45999998</v>
      </c>
      <c r="H18" s="76">
        <v>0</v>
      </c>
      <c r="I18" s="76">
        <v>0</v>
      </c>
      <c r="J18" s="76">
        <v>88464604.609999999</v>
      </c>
      <c r="K18" s="76">
        <v>137842225.88999999</v>
      </c>
      <c r="L18" s="76">
        <v>0</v>
      </c>
      <c r="M18" s="76">
        <v>1387642.13</v>
      </c>
      <c r="N18" s="76">
        <v>405502.5</v>
      </c>
      <c r="O18" s="76">
        <v>484006.5</v>
      </c>
      <c r="P18" s="76">
        <v>30792.15</v>
      </c>
      <c r="Q18" s="76">
        <v>0</v>
      </c>
      <c r="R18" s="76">
        <v>0</v>
      </c>
      <c r="S18" s="76">
        <v>0</v>
      </c>
      <c r="T18" s="76">
        <v>0</v>
      </c>
      <c r="U18" s="76">
        <v>461812.47999999998</v>
      </c>
      <c r="V18" s="76">
        <v>0</v>
      </c>
      <c r="W18" s="76">
        <v>0</v>
      </c>
      <c r="X18" s="76">
        <v>3313414.2</v>
      </c>
      <c r="Y18" s="77"/>
      <c r="Z18" s="77"/>
      <c r="AA18" s="77"/>
      <c r="AB18" s="77"/>
      <c r="AC18" s="77"/>
      <c r="AD18" s="77"/>
      <c r="AE18" s="77"/>
      <c r="AF18" s="77"/>
      <c r="AG18" s="77"/>
      <c r="AH18" s="77"/>
    </row>
    <row r="19" spans="1:34" x14ac:dyDescent="0.25">
      <c r="A19" s="73">
        <v>13</v>
      </c>
      <c r="B19" s="74" t="s">
        <v>28</v>
      </c>
      <c r="C19" s="75">
        <v>765</v>
      </c>
      <c r="D19" s="75">
        <v>14441</v>
      </c>
      <c r="E19" s="73">
        <f t="shared" si="0"/>
        <v>5.0309088517690385E-2</v>
      </c>
      <c r="F19" s="73">
        <f t="shared" si="1"/>
        <v>0.94969091148230966</v>
      </c>
      <c r="G19" s="76">
        <v>421016105.80000001</v>
      </c>
      <c r="H19" s="76">
        <v>58938084.840000004</v>
      </c>
      <c r="I19" s="76">
        <v>47052387.979999997</v>
      </c>
      <c r="J19" s="76">
        <v>28971484.43</v>
      </c>
      <c r="K19" s="76">
        <v>60124023.68</v>
      </c>
      <c r="L19" s="76">
        <v>55757073.68</v>
      </c>
      <c r="M19" s="76">
        <v>88437947.920000002</v>
      </c>
      <c r="N19" s="76">
        <v>5196072.4000000004</v>
      </c>
      <c r="O19" s="76">
        <v>17688824.219999999</v>
      </c>
      <c r="P19" s="76">
        <v>2913635.16</v>
      </c>
      <c r="Q19" s="76">
        <v>697560.03</v>
      </c>
      <c r="R19" s="76">
        <v>519334.34</v>
      </c>
      <c r="S19" s="76">
        <v>9248706.0999999996</v>
      </c>
      <c r="T19" s="76">
        <v>15341430.550000001</v>
      </c>
      <c r="U19" s="76">
        <v>272888.48</v>
      </c>
      <c r="V19" s="76">
        <v>20145986.370000001</v>
      </c>
      <c r="W19" s="76">
        <v>0</v>
      </c>
      <c r="X19" s="76">
        <v>9710665.6199999992</v>
      </c>
      <c r="Y19" s="77"/>
      <c r="Z19" s="77"/>
      <c r="AA19" s="77"/>
      <c r="AB19" s="77"/>
      <c r="AC19" s="77"/>
      <c r="AD19" s="77"/>
      <c r="AE19" s="77"/>
      <c r="AF19" s="77"/>
      <c r="AG19" s="77"/>
      <c r="AH19" s="77"/>
    </row>
    <row r="20" spans="1:34" x14ac:dyDescent="0.25">
      <c r="A20" s="73">
        <v>14</v>
      </c>
      <c r="B20" s="74" t="s">
        <v>29</v>
      </c>
      <c r="C20" s="75">
        <v>146</v>
      </c>
      <c r="D20" s="75">
        <v>10746</v>
      </c>
      <c r="E20" s="73">
        <f t="shared" si="0"/>
        <v>1.3404333455747338E-2</v>
      </c>
      <c r="F20" s="73">
        <f t="shared" si="1"/>
        <v>0.98659566654425268</v>
      </c>
      <c r="G20" s="76">
        <v>77714375.449999988</v>
      </c>
      <c r="H20" s="76">
        <v>0</v>
      </c>
      <c r="I20" s="76">
        <v>0</v>
      </c>
      <c r="J20" s="76">
        <v>27450271.120000001</v>
      </c>
      <c r="K20" s="76">
        <v>50009091.369999997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255012.96</v>
      </c>
      <c r="V20" s="76">
        <v>0</v>
      </c>
      <c r="W20" s="76">
        <v>0</v>
      </c>
      <c r="X20" s="76">
        <v>0</v>
      </c>
      <c r="Y20" s="77"/>
      <c r="Z20" s="77"/>
      <c r="AA20" s="77"/>
      <c r="AB20" s="77"/>
      <c r="AC20" s="77"/>
      <c r="AD20" s="77"/>
      <c r="AE20" s="77"/>
      <c r="AF20" s="77"/>
      <c r="AG20" s="77"/>
      <c r="AH20" s="77"/>
    </row>
    <row r="21" spans="1:34" ht="30.75" x14ac:dyDescent="0.25">
      <c r="A21" s="73">
        <v>15</v>
      </c>
      <c r="B21" s="74" t="s">
        <v>30</v>
      </c>
      <c r="C21" s="75">
        <v>16169</v>
      </c>
      <c r="D21" s="75">
        <v>1386</v>
      </c>
      <c r="E21" s="73">
        <f t="shared" si="0"/>
        <v>0.92104813443463396</v>
      </c>
      <c r="F21" s="73">
        <f t="shared" si="1"/>
        <v>7.8951865565366042E-2</v>
      </c>
      <c r="G21" s="76">
        <v>85259028.109999999</v>
      </c>
      <c r="H21" s="76">
        <v>0</v>
      </c>
      <c r="I21" s="76">
        <v>0</v>
      </c>
      <c r="J21" s="76">
        <v>17778476.710000001</v>
      </c>
      <c r="K21" s="76">
        <v>58333178.350000001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4351431</v>
      </c>
      <c r="X21" s="76">
        <v>4795942.05</v>
      </c>
      <c r="Y21" s="77"/>
      <c r="Z21" s="77"/>
      <c r="AA21" s="77"/>
      <c r="AB21" s="77"/>
      <c r="AC21" s="77"/>
      <c r="AD21" s="77"/>
      <c r="AE21" s="77"/>
      <c r="AF21" s="77"/>
      <c r="AG21" s="77"/>
      <c r="AH21" s="77"/>
    </row>
    <row r="22" spans="1:34" x14ac:dyDescent="0.25">
      <c r="A22" s="73">
        <v>16</v>
      </c>
      <c r="B22" s="74" t="s">
        <v>31</v>
      </c>
      <c r="C22" s="75">
        <v>833</v>
      </c>
      <c r="D22" s="75">
        <v>9705</v>
      </c>
      <c r="E22" s="73">
        <f t="shared" si="0"/>
        <v>7.9047257544126018E-2</v>
      </c>
      <c r="F22" s="73">
        <f t="shared" si="1"/>
        <v>0.920952742455874</v>
      </c>
      <c r="G22" s="76">
        <v>151017821.05000001</v>
      </c>
      <c r="H22" s="76">
        <v>0</v>
      </c>
      <c r="I22" s="76">
        <v>0</v>
      </c>
      <c r="J22" s="76">
        <v>123727868.19</v>
      </c>
      <c r="K22" s="76">
        <v>27289952.859999999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7"/>
      <c r="Z22" s="77"/>
      <c r="AA22" s="77"/>
      <c r="AB22" s="77"/>
      <c r="AC22" s="77"/>
      <c r="AD22" s="77"/>
      <c r="AE22" s="77"/>
      <c r="AF22" s="77"/>
      <c r="AG22" s="77"/>
      <c r="AH22" s="77"/>
    </row>
    <row r="23" spans="1:34" x14ac:dyDescent="0.25">
      <c r="A23" s="73">
        <v>17</v>
      </c>
      <c r="B23" s="74" t="s">
        <v>32</v>
      </c>
      <c r="C23" s="75">
        <v>93</v>
      </c>
      <c r="D23" s="75">
        <v>9525</v>
      </c>
      <c r="E23" s="73">
        <f t="shared" si="0"/>
        <v>9.6693699313786657E-3</v>
      </c>
      <c r="F23" s="73">
        <f t="shared" si="1"/>
        <v>0.99033063006862132</v>
      </c>
      <c r="G23" s="76">
        <v>64860742.5</v>
      </c>
      <c r="H23" s="76">
        <v>0</v>
      </c>
      <c r="I23" s="76">
        <v>0</v>
      </c>
      <c r="J23" s="76">
        <v>416414.07</v>
      </c>
      <c r="K23" s="76">
        <v>58459537.5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6">
        <v>5984790.9299999997</v>
      </c>
      <c r="W23" s="76">
        <v>0</v>
      </c>
      <c r="X23" s="76">
        <v>0</v>
      </c>
      <c r="Y23" s="77"/>
      <c r="Z23" s="77"/>
      <c r="AA23" s="77"/>
      <c r="AB23" s="77"/>
      <c r="AC23" s="77"/>
      <c r="AD23" s="77"/>
      <c r="AE23" s="77"/>
      <c r="AF23" s="77"/>
      <c r="AG23" s="77"/>
      <c r="AH23" s="77"/>
    </row>
    <row r="24" spans="1:34" ht="45.75" x14ac:dyDescent="0.25">
      <c r="A24" s="73">
        <v>18</v>
      </c>
      <c r="B24" s="74" t="s">
        <v>33</v>
      </c>
      <c r="C24" s="75">
        <v>1178</v>
      </c>
      <c r="D24" s="75">
        <v>13087</v>
      </c>
      <c r="E24" s="73">
        <f t="shared" si="0"/>
        <v>8.2579740623904663E-2</v>
      </c>
      <c r="F24" s="73">
        <f t="shared" si="1"/>
        <v>0.91742025937609539</v>
      </c>
      <c r="G24" s="76">
        <v>11181803.08</v>
      </c>
      <c r="H24" s="76">
        <v>0</v>
      </c>
      <c r="I24" s="76">
        <v>0</v>
      </c>
      <c r="J24" s="76">
        <v>4174326</v>
      </c>
      <c r="K24" s="76">
        <v>7007477.0800000001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76">
        <v>0</v>
      </c>
      <c r="V24" s="76">
        <v>0</v>
      </c>
      <c r="W24" s="76">
        <v>0</v>
      </c>
      <c r="X24" s="76">
        <v>0</v>
      </c>
      <c r="Y24" s="77"/>
      <c r="Z24" s="77"/>
      <c r="AA24" s="77"/>
      <c r="AB24" s="77"/>
      <c r="AC24" s="77"/>
      <c r="AD24" s="77"/>
      <c r="AE24" s="77"/>
      <c r="AF24" s="77"/>
      <c r="AG24" s="77"/>
      <c r="AH24" s="77"/>
    </row>
    <row r="25" spans="1:34" x14ac:dyDescent="0.25">
      <c r="A25" s="73">
        <v>19</v>
      </c>
      <c r="B25" s="74" t="s">
        <v>34</v>
      </c>
      <c r="C25" s="75">
        <v>513</v>
      </c>
      <c r="D25" s="75">
        <v>4928</v>
      </c>
      <c r="E25" s="73">
        <f t="shared" si="0"/>
        <v>9.4284138945046864E-2</v>
      </c>
      <c r="F25" s="73">
        <f t="shared" si="1"/>
        <v>0.90571586105495316</v>
      </c>
      <c r="G25" s="76">
        <v>56728330.119999997</v>
      </c>
      <c r="H25" s="76">
        <v>0</v>
      </c>
      <c r="I25" s="76">
        <v>0</v>
      </c>
      <c r="J25" s="76">
        <v>0</v>
      </c>
      <c r="K25" s="76">
        <v>56728330.119999997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7"/>
      <c r="Z25" s="77"/>
      <c r="AA25" s="77"/>
      <c r="AB25" s="77"/>
      <c r="AC25" s="77"/>
      <c r="AD25" s="77"/>
      <c r="AE25" s="77"/>
      <c r="AF25" s="77"/>
      <c r="AG25" s="77"/>
      <c r="AH25" s="77"/>
    </row>
    <row r="26" spans="1:34" ht="45.75" x14ac:dyDescent="0.25">
      <c r="A26" s="73">
        <v>20</v>
      </c>
      <c r="B26" s="74" t="s">
        <v>35</v>
      </c>
      <c r="C26" s="75">
        <v>9717</v>
      </c>
      <c r="D26" s="75">
        <v>14286</v>
      </c>
      <c r="E26" s="73">
        <f t="shared" si="0"/>
        <v>0.40482439695038119</v>
      </c>
      <c r="F26" s="73">
        <f t="shared" si="1"/>
        <v>0.59517560304961881</v>
      </c>
      <c r="G26" s="76">
        <v>7045486.4400000004</v>
      </c>
      <c r="H26" s="76">
        <v>0</v>
      </c>
      <c r="I26" s="76">
        <v>0</v>
      </c>
      <c r="J26" s="76">
        <v>0</v>
      </c>
      <c r="K26" s="76">
        <v>7045486.4400000004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7"/>
      <c r="Z26" s="77"/>
      <c r="AA26" s="77"/>
      <c r="AB26" s="77"/>
      <c r="AC26" s="77"/>
      <c r="AD26" s="77"/>
      <c r="AE26" s="77"/>
      <c r="AF26" s="77"/>
      <c r="AG26" s="77"/>
      <c r="AH26" s="77"/>
    </row>
    <row r="27" spans="1:34" x14ac:dyDescent="0.25">
      <c r="A27" s="73">
        <v>21</v>
      </c>
      <c r="B27" s="74" t="s">
        <v>36</v>
      </c>
      <c r="C27" s="75">
        <v>1289</v>
      </c>
      <c r="D27" s="75">
        <v>13610</v>
      </c>
      <c r="E27" s="73">
        <f t="shared" si="0"/>
        <v>8.6515873548560301E-2</v>
      </c>
      <c r="F27" s="73">
        <f t="shared" si="1"/>
        <v>0.91348412645143973</v>
      </c>
      <c r="G27" s="76">
        <v>71304421.710000008</v>
      </c>
      <c r="H27" s="76">
        <v>0</v>
      </c>
      <c r="I27" s="76">
        <v>0</v>
      </c>
      <c r="J27" s="76">
        <v>6883400</v>
      </c>
      <c r="K27" s="76">
        <v>64421021.710000001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0</v>
      </c>
      <c r="Y27" s="77"/>
      <c r="Z27" s="77"/>
      <c r="AA27" s="77"/>
      <c r="AB27" s="77"/>
      <c r="AC27" s="77"/>
      <c r="AD27" s="77"/>
      <c r="AE27" s="77"/>
      <c r="AF27" s="77"/>
      <c r="AG27" s="77"/>
      <c r="AH27" s="77"/>
    </row>
    <row r="28" spans="1:34" ht="30.75" x14ac:dyDescent="0.25">
      <c r="A28" s="73">
        <v>22</v>
      </c>
      <c r="B28" s="74" t="s">
        <v>37</v>
      </c>
      <c r="C28" s="75">
        <v>4526</v>
      </c>
      <c r="D28" s="75">
        <v>20779</v>
      </c>
      <c r="E28" s="73">
        <f t="shared" si="0"/>
        <v>0.17885793321477969</v>
      </c>
      <c r="F28" s="73">
        <f t="shared" si="1"/>
        <v>0.82114206678522028</v>
      </c>
      <c r="G28" s="76">
        <v>25378581.870000001</v>
      </c>
      <c r="H28" s="76">
        <v>0</v>
      </c>
      <c r="I28" s="76">
        <v>0</v>
      </c>
      <c r="J28" s="76">
        <v>3132566.21</v>
      </c>
      <c r="K28" s="76">
        <v>20644451.890000001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1601563.77</v>
      </c>
      <c r="W28" s="76">
        <v>0</v>
      </c>
      <c r="X28" s="76">
        <v>0</v>
      </c>
      <c r="Y28" s="77"/>
      <c r="Z28" s="77"/>
      <c r="AA28" s="77"/>
      <c r="AB28" s="77"/>
      <c r="AC28" s="77"/>
      <c r="AD28" s="77"/>
      <c r="AE28" s="77"/>
      <c r="AF28" s="77"/>
      <c r="AG28" s="77"/>
      <c r="AH28" s="77"/>
    </row>
    <row r="29" spans="1:34" x14ac:dyDescent="0.25">
      <c r="A29" s="73">
        <v>23</v>
      </c>
      <c r="B29" s="74" t="s">
        <v>38</v>
      </c>
      <c r="C29" s="75">
        <v>1276</v>
      </c>
      <c r="D29" s="75">
        <v>16998</v>
      </c>
      <c r="E29" s="73">
        <f t="shared" si="0"/>
        <v>6.9825982269891645E-2</v>
      </c>
      <c r="F29" s="73">
        <f t="shared" si="1"/>
        <v>0.93017401773010833</v>
      </c>
      <c r="G29" s="76">
        <v>70904660.129999995</v>
      </c>
      <c r="H29" s="76">
        <v>0</v>
      </c>
      <c r="I29" s="76">
        <v>0</v>
      </c>
      <c r="J29" s="76">
        <v>13532049.189999999</v>
      </c>
      <c r="K29" s="76">
        <v>57372610.939999998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0</v>
      </c>
      <c r="T29" s="76">
        <v>0</v>
      </c>
      <c r="U29" s="76">
        <v>0</v>
      </c>
      <c r="V29" s="76">
        <v>0</v>
      </c>
      <c r="W29" s="76">
        <v>0</v>
      </c>
      <c r="X29" s="76">
        <v>0</v>
      </c>
      <c r="Y29" s="77"/>
      <c r="Z29" s="77"/>
      <c r="AA29" s="77"/>
      <c r="AB29" s="77"/>
      <c r="AC29" s="77"/>
      <c r="AD29" s="77"/>
      <c r="AE29" s="77"/>
      <c r="AF29" s="77"/>
      <c r="AG29" s="77"/>
      <c r="AH29" s="77"/>
    </row>
    <row r="30" spans="1:34" x14ac:dyDescent="0.25">
      <c r="A30" s="73">
        <v>24</v>
      </c>
      <c r="B30" s="74" t="s">
        <v>39</v>
      </c>
      <c r="C30" s="75">
        <v>2328</v>
      </c>
      <c r="D30" s="75">
        <v>15723</v>
      </c>
      <c r="E30" s="73">
        <f t="shared" si="0"/>
        <v>0.12896792421472494</v>
      </c>
      <c r="F30" s="73">
        <f t="shared" si="1"/>
        <v>0.87103207578527508</v>
      </c>
      <c r="G30" s="76">
        <v>644984727.62999988</v>
      </c>
      <c r="H30" s="76">
        <v>234227067.51999998</v>
      </c>
      <c r="I30" s="76">
        <v>0</v>
      </c>
      <c r="J30" s="76">
        <v>4048666</v>
      </c>
      <c r="K30" s="76">
        <v>183319107.38999999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1852180</v>
      </c>
      <c r="R30" s="76">
        <v>4653202.32</v>
      </c>
      <c r="S30" s="76">
        <v>0</v>
      </c>
      <c r="T30" s="76">
        <v>208906897.38</v>
      </c>
      <c r="U30" s="76">
        <v>54081</v>
      </c>
      <c r="V30" s="76">
        <v>7923526.0199999996</v>
      </c>
      <c r="W30" s="76">
        <v>0</v>
      </c>
      <c r="X30" s="76">
        <v>0</v>
      </c>
      <c r="Y30" s="77"/>
      <c r="Z30" s="77"/>
      <c r="AA30" s="77"/>
      <c r="AB30" s="77"/>
      <c r="AC30" s="77"/>
      <c r="AD30" s="77"/>
      <c r="AE30" s="77"/>
      <c r="AF30" s="77"/>
      <c r="AG30" s="77"/>
      <c r="AH30" s="77"/>
    </row>
    <row r="31" spans="1:34" x14ac:dyDescent="0.25">
      <c r="A31" s="73">
        <v>25</v>
      </c>
      <c r="B31" s="74" t="s">
        <v>40</v>
      </c>
      <c r="C31" s="75">
        <v>441457</v>
      </c>
      <c r="D31" s="75">
        <v>381037</v>
      </c>
      <c r="E31" s="73">
        <f t="shared" si="0"/>
        <v>0.53672975122006972</v>
      </c>
      <c r="F31" s="73">
        <f t="shared" si="1"/>
        <v>0.46327024877993028</v>
      </c>
      <c r="G31" s="76">
        <v>722041184.42999995</v>
      </c>
      <c r="H31" s="76">
        <v>78643292.870000005</v>
      </c>
      <c r="I31" s="76">
        <v>0</v>
      </c>
      <c r="J31" s="76">
        <v>32490299.920000002</v>
      </c>
      <c r="K31" s="76">
        <v>110280314.41</v>
      </c>
      <c r="L31" s="76">
        <v>192119470.41</v>
      </c>
      <c r="M31" s="76">
        <v>189933333.50999999</v>
      </c>
      <c r="N31" s="76">
        <v>11153627.800000001</v>
      </c>
      <c r="O31" s="76">
        <v>25481328.870000001</v>
      </c>
      <c r="P31" s="76">
        <v>9464599.6500000004</v>
      </c>
      <c r="Q31" s="76">
        <v>0</v>
      </c>
      <c r="R31" s="76">
        <v>0</v>
      </c>
      <c r="S31" s="76">
        <v>20947132.100000001</v>
      </c>
      <c r="T31" s="76">
        <v>0</v>
      </c>
      <c r="U31" s="76">
        <v>1550411.64</v>
      </c>
      <c r="V31" s="76">
        <v>8401185.3900000006</v>
      </c>
      <c r="W31" s="76">
        <v>0</v>
      </c>
      <c r="X31" s="76">
        <v>41576187.859999999</v>
      </c>
      <c r="Y31" s="77"/>
      <c r="Z31" s="77"/>
      <c r="AA31" s="77"/>
      <c r="AB31" s="77"/>
      <c r="AC31" s="77"/>
      <c r="AD31" s="77"/>
      <c r="AE31" s="77"/>
      <c r="AF31" s="77"/>
      <c r="AG31" s="77"/>
      <c r="AH31" s="77"/>
    </row>
    <row r="32" spans="1:34" x14ac:dyDescent="0.25">
      <c r="A32" s="73">
        <v>26</v>
      </c>
      <c r="B32" s="74" t="s">
        <v>41</v>
      </c>
      <c r="C32" s="75">
        <v>95167</v>
      </c>
      <c r="D32" s="75">
        <v>79385</v>
      </c>
      <c r="E32" s="73">
        <f t="shared" si="0"/>
        <v>0.54520715889820803</v>
      </c>
      <c r="F32" s="73">
        <f t="shared" si="1"/>
        <v>0.45479284110179197</v>
      </c>
      <c r="G32" s="76">
        <v>653631828.40999997</v>
      </c>
      <c r="H32" s="76">
        <v>96655709.090000004</v>
      </c>
      <c r="I32" s="76">
        <v>0</v>
      </c>
      <c r="J32" s="76">
        <v>10370187.26</v>
      </c>
      <c r="K32" s="76">
        <v>82879916.810000002</v>
      </c>
      <c r="L32" s="76">
        <v>145789312.27000001</v>
      </c>
      <c r="M32" s="76">
        <v>185885971.80000001</v>
      </c>
      <c r="N32" s="76">
        <v>16785093.57</v>
      </c>
      <c r="O32" s="76">
        <v>32905988.579999998</v>
      </c>
      <c r="P32" s="76">
        <v>6154150.6399999997</v>
      </c>
      <c r="Q32" s="76">
        <v>0</v>
      </c>
      <c r="R32" s="76">
        <v>0</v>
      </c>
      <c r="S32" s="76">
        <v>24446289.280000001</v>
      </c>
      <c r="T32" s="76">
        <v>0</v>
      </c>
      <c r="U32" s="76">
        <v>2238960.52</v>
      </c>
      <c r="V32" s="76">
        <v>8597868.6600000001</v>
      </c>
      <c r="W32" s="76">
        <v>0</v>
      </c>
      <c r="X32" s="76">
        <v>40922379.93</v>
      </c>
      <c r="Y32" s="77"/>
      <c r="Z32" s="77"/>
      <c r="AA32" s="77"/>
      <c r="AB32" s="77"/>
      <c r="AC32" s="77"/>
      <c r="AD32" s="77"/>
      <c r="AE32" s="77"/>
      <c r="AF32" s="77"/>
      <c r="AG32" s="77"/>
      <c r="AH32" s="77"/>
    </row>
    <row r="33" spans="1:34" ht="30.75" x14ac:dyDescent="0.25">
      <c r="A33" s="73">
        <v>27</v>
      </c>
      <c r="B33" s="74" t="s">
        <v>42</v>
      </c>
      <c r="C33" s="75">
        <v>441457</v>
      </c>
      <c r="D33" s="75">
        <v>381037</v>
      </c>
      <c r="E33" s="73">
        <f t="shared" si="0"/>
        <v>0.53672975122006972</v>
      </c>
      <c r="F33" s="73">
        <f t="shared" si="1"/>
        <v>0.46327024877993028</v>
      </c>
      <c r="G33" s="76">
        <v>147605180.47</v>
      </c>
      <c r="H33" s="76">
        <v>0</v>
      </c>
      <c r="I33" s="76">
        <v>0</v>
      </c>
      <c r="J33" s="76">
        <v>0</v>
      </c>
      <c r="K33" s="76">
        <v>147605180.47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0</v>
      </c>
      <c r="Y33" s="77"/>
      <c r="Z33" s="77"/>
      <c r="AA33" s="77"/>
      <c r="AB33" s="77"/>
      <c r="AC33" s="77"/>
      <c r="AD33" s="77"/>
      <c r="AE33" s="77"/>
      <c r="AF33" s="77"/>
      <c r="AG33" s="77"/>
      <c r="AH33" s="77"/>
    </row>
    <row r="34" spans="1:34" x14ac:dyDescent="0.25">
      <c r="A34" s="73">
        <v>28</v>
      </c>
      <c r="B34" s="74" t="s">
        <v>43</v>
      </c>
      <c r="C34" s="75">
        <v>441457</v>
      </c>
      <c r="D34" s="75">
        <v>381037</v>
      </c>
      <c r="E34" s="73">
        <f t="shared" si="0"/>
        <v>0.53672975122006972</v>
      </c>
      <c r="F34" s="73">
        <f t="shared" si="1"/>
        <v>0.46327024877993028</v>
      </c>
      <c r="G34" s="76">
        <v>427059536.00000006</v>
      </c>
      <c r="H34" s="76">
        <v>95641092.629999995</v>
      </c>
      <c r="I34" s="76">
        <v>0</v>
      </c>
      <c r="J34" s="76">
        <v>28951747.329999998</v>
      </c>
      <c r="K34" s="76">
        <v>64139869.359999999</v>
      </c>
      <c r="L34" s="76">
        <v>45690521.240000002</v>
      </c>
      <c r="M34" s="76">
        <v>82731514.239999995</v>
      </c>
      <c r="N34" s="76">
        <v>7133792.4000000004</v>
      </c>
      <c r="O34" s="76">
        <v>14520195</v>
      </c>
      <c r="P34" s="76">
        <v>3535965</v>
      </c>
      <c r="Q34" s="76">
        <v>4398085.26</v>
      </c>
      <c r="R34" s="76">
        <v>808223.94</v>
      </c>
      <c r="S34" s="76">
        <v>10035575.289999999</v>
      </c>
      <c r="T34" s="76">
        <v>43194411.049999997</v>
      </c>
      <c r="U34" s="76">
        <v>214698.16</v>
      </c>
      <c r="V34" s="76">
        <v>2247808.7999999998</v>
      </c>
      <c r="W34" s="76">
        <v>14470176</v>
      </c>
      <c r="X34" s="76">
        <v>9345860.3000000007</v>
      </c>
      <c r="Y34" s="77"/>
      <c r="Z34" s="77"/>
      <c r="AA34" s="77"/>
      <c r="AB34" s="77"/>
      <c r="AC34" s="77"/>
      <c r="AD34" s="77"/>
      <c r="AE34" s="77"/>
      <c r="AF34" s="77"/>
      <c r="AG34" s="77"/>
      <c r="AH34" s="77"/>
    </row>
    <row r="35" spans="1:34" x14ac:dyDescent="0.25">
      <c r="A35" s="73">
        <v>29</v>
      </c>
      <c r="B35" s="74" t="s">
        <v>44</v>
      </c>
      <c r="C35" s="75">
        <v>441457</v>
      </c>
      <c r="D35" s="75">
        <v>381037</v>
      </c>
      <c r="E35" s="73">
        <f t="shared" si="0"/>
        <v>0.53672975122006972</v>
      </c>
      <c r="F35" s="73">
        <f t="shared" si="1"/>
        <v>0.46327024877993028</v>
      </c>
      <c r="G35" s="76">
        <v>76237886.440000013</v>
      </c>
      <c r="H35" s="76">
        <v>10597489.619999999</v>
      </c>
      <c r="I35" s="76">
        <v>0</v>
      </c>
      <c r="J35" s="76">
        <v>2954362.01</v>
      </c>
      <c r="K35" s="76">
        <v>36741617.460000001</v>
      </c>
      <c r="L35" s="76">
        <v>5166356.5999999996</v>
      </c>
      <c r="M35" s="76">
        <v>13974810.720000001</v>
      </c>
      <c r="N35" s="76">
        <v>979328</v>
      </c>
      <c r="O35" s="76">
        <v>2297420.5299999998</v>
      </c>
      <c r="P35" s="76">
        <v>316820.57</v>
      </c>
      <c r="Q35" s="76">
        <v>0</v>
      </c>
      <c r="R35" s="76">
        <v>0</v>
      </c>
      <c r="S35" s="76">
        <v>1608113.48</v>
      </c>
      <c r="T35" s="76">
        <v>0</v>
      </c>
      <c r="U35" s="76">
        <v>0</v>
      </c>
      <c r="V35" s="76">
        <v>1601567.45</v>
      </c>
      <c r="W35" s="76">
        <v>0</v>
      </c>
      <c r="X35" s="76">
        <v>0</v>
      </c>
      <c r="Y35" s="77"/>
      <c r="Z35" s="77"/>
      <c r="AA35" s="77"/>
      <c r="AB35" s="77"/>
      <c r="AC35" s="77"/>
      <c r="AD35" s="77"/>
      <c r="AE35" s="77"/>
      <c r="AF35" s="77"/>
      <c r="AG35" s="77"/>
      <c r="AH35" s="77"/>
    </row>
    <row r="36" spans="1:34" ht="30.75" x14ac:dyDescent="0.25">
      <c r="A36" s="73">
        <v>30</v>
      </c>
      <c r="B36" s="74" t="s">
        <v>45</v>
      </c>
      <c r="C36" s="75">
        <v>441457</v>
      </c>
      <c r="D36" s="75">
        <v>381037</v>
      </c>
      <c r="E36" s="73">
        <f t="shared" si="0"/>
        <v>0.53672975122006972</v>
      </c>
      <c r="F36" s="73">
        <f t="shared" si="1"/>
        <v>0.46327024877993028</v>
      </c>
      <c r="G36" s="76">
        <v>4656311.8099999996</v>
      </c>
      <c r="H36" s="76">
        <v>0</v>
      </c>
      <c r="I36" s="76">
        <v>0</v>
      </c>
      <c r="J36" s="76">
        <v>0</v>
      </c>
      <c r="K36" s="76">
        <v>4656311.8099999996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6">
        <v>0</v>
      </c>
      <c r="W36" s="76">
        <v>0</v>
      </c>
      <c r="X36" s="76">
        <v>0</v>
      </c>
      <c r="Y36" s="77"/>
      <c r="Z36" s="77"/>
      <c r="AA36" s="77"/>
      <c r="AB36" s="77"/>
      <c r="AC36" s="77"/>
      <c r="AD36" s="77"/>
      <c r="AE36" s="77"/>
      <c r="AF36" s="77"/>
      <c r="AG36" s="77"/>
      <c r="AH36" s="77"/>
    </row>
    <row r="37" spans="1:34" x14ac:dyDescent="0.25">
      <c r="A37" s="73">
        <v>31</v>
      </c>
      <c r="B37" s="74" t="s">
        <v>46</v>
      </c>
      <c r="C37" s="75">
        <v>441457</v>
      </c>
      <c r="D37" s="75">
        <v>381037</v>
      </c>
      <c r="E37" s="73">
        <f t="shared" si="0"/>
        <v>0.53672975122006972</v>
      </c>
      <c r="F37" s="73">
        <f t="shared" si="1"/>
        <v>0.46327024877993028</v>
      </c>
      <c r="G37" s="76">
        <v>18553318.25</v>
      </c>
      <c r="H37" s="76">
        <v>0</v>
      </c>
      <c r="I37" s="76">
        <v>0</v>
      </c>
      <c r="J37" s="76">
        <v>301410</v>
      </c>
      <c r="K37" s="76">
        <v>18251908.25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6">
        <v>0</v>
      </c>
      <c r="W37" s="76">
        <v>0</v>
      </c>
      <c r="X37" s="76">
        <v>0</v>
      </c>
      <c r="Y37" s="77"/>
      <c r="Z37" s="77"/>
      <c r="AA37" s="77"/>
      <c r="AB37" s="77"/>
      <c r="AC37" s="77"/>
      <c r="AD37" s="77"/>
      <c r="AE37" s="77"/>
      <c r="AF37" s="77"/>
      <c r="AG37" s="77"/>
      <c r="AH37" s="77"/>
    </row>
    <row r="38" spans="1:34" x14ac:dyDescent="0.25">
      <c r="A38" s="73">
        <v>32</v>
      </c>
      <c r="B38" s="74" t="s">
        <v>47</v>
      </c>
      <c r="C38" s="75">
        <v>441457</v>
      </c>
      <c r="D38" s="75">
        <v>381037</v>
      </c>
      <c r="E38" s="73">
        <f t="shared" si="0"/>
        <v>0.53672975122006972</v>
      </c>
      <c r="F38" s="73">
        <f t="shared" si="1"/>
        <v>0.46327024877993028</v>
      </c>
      <c r="G38" s="76">
        <v>4571082</v>
      </c>
      <c r="H38" s="76">
        <v>0</v>
      </c>
      <c r="I38" s="76">
        <v>0</v>
      </c>
      <c r="J38" s="76">
        <v>0</v>
      </c>
      <c r="K38" s="76">
        <v>4571082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6">
        <v>0</v>
      </c>
      <c r="S38" s="76">
        <v>0</v>
      </c>
      <c r="T38" s="76">
        <v>0</v>
      </c>
      <c r="U38" s="76">
        <v>0</v>
      </c>
      <c r="V38" s="76">
        <v>0</v>
      </c>
      <c r="W38" s="76">
        <v>0</v>
      </c>
      <c r="X38" s="76">
        <v>0</v>
      </c>
      <c r="Y38" s="77"/>
      <c r="Z38" s="77"/>
      <c r="AA38" s="77"/>
      <c r="AB38" s="77"/>
      <c r="AC38" s="77"/>
      <c r="AD38" s="77"/>
      <c r="AE38" s="77"/>
      <c r="AF38" s="77"/>
      <c r="AG38" s="77"/>
      <c r="AH38" s="77"/>
    </row>
    <row r="39" spans="1:34" x14ac:dyDescent="0.25">
      <c r="A39" s="73">
        <v>33</v>
      </c>
      <c r="B39" s="74" t="s">
        <v>48</v>
      </c>
      <c r="C39" s="75">
        <v>441457</v>
      </c>
      <c r="D39" s="75">
        <v>381037</v>
      </c>
      <c r="E39" s="73">
        <f t="shared" si="0"/>
        <v>0.53672975122006972</v>
      </c>
      <c r="F39" s="73">
        <f t="shared" si="1"/>
        <v>0.46327024877993028</v>
      </c>
      <c r="G39" s="76">
        <v>6701370.4500000002</v>
      </c>
      <c r="H39" s="76">
        <v>0</v>
      </c>
      <c r="I39" s="76">
        <v>0</v>
      </c>
      <c r="J39" s="76">
        <v>6701370.4500000002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6">
        <v>0</v>
      </c>
      <c r="S39" s="76">
        <v>0</v>
      </c>
      <c r="T39" s="76">
        <v>0</v>
      </c>
      <c r="U39" s="76">
        <v>0</v>
      </c>
      <c r="V39" s="76">
        <v>0</v>
      </c>
      <c r="W39" s="76">
        <v>0</v>
      </c>
      <c r="X39" s="76">
        <v>0</v>
      </c>
      <c r="Y39" s="77"/>
      <c r="Z39" s="77"/>
      <c r="AA39" s="77"/>
      <c r="AB39" s="77"/>
      <c r="AC39" s="77"/>
      <c r="AD39" s="77"/>
      <c r="AE39" s="77"/>
      <c r="AF39" s="77"/>
      <c r="AG39" s="77"/>
      <c r="AH39" s="77"/>
    </row>
    <row r="40" spans="1:34" x14ac:dyDescent="0.25">
      <c r="A40" s="73">
        <v>34</v>
      </c>
      <c r="B40" s="74" t="s">
        <v>49</v>
      </c>
      <c r="C40" s="75">
        <v>441457</v>
      </c>
      <c r="D40" s="75">
        <v>381037</v>
      </c>
      <c r="E40" s="73">
        <f t="shared" si="0"/>
        <v>0.53672975122006972</v>
      </c>
      <c r="F40" s="73">
        <f t="shared" si="1"/>
        <v>0.46327024877993028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6">
        <v>0</v>
      </c>
      <c r="S40" s="76">
        <v>0</v>
      </c>
      <c r="T40" s="76">
        <v>0</v>
      </c>
      <c r="U40" s="76">
        <v>0</v>
      </c>
      <c r="V40" s="76">
        <v>0</v>
      </c>
      <c r="W40" s="76">
        <v>0</v>
      </c>
      <c r="X40" s="76">
        <v>0</v>
      </c>
      <c r="Y40" s="77"/>
      <c r="Z40" s="77"/>
      <c r="AA40" s="77"/>
      <c r="AB40" s="77"/>
      <c r="AC40" s="77"/>
      <c r="AD40" s="77"/>
      <c r="AE40" s="77"/>
      <c r="AF40" s="77"/>
      <c r="AG40" s="77"/>
      <c r="AH40" s="77"/>
    </row>
    <row r="41" spans="1:34" x14ac:dyDescent="0.25">
      <c r="A41" s="73">
        <v>35</v>
      </c>
      <c r="B41" s="74" t="s">
        <v>50</v>
      </c>
      <c r="C41" s="73">
        <v>316567</v>
      </c>
      <c r="D41" s="73">
        <v>62005</v>
      </c>
      <c r="E41" s="73">
        <f t="shared" si="0"/>
        <v>0.83621345477214371</v>
      </c>
      <c r="F41" s="73">
        <f t="shared" si="1"/>
        <v>0.16378654522785629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6">
        <v>0</v>
      </c>
      <c r="S41" s="76">
        <v>0</v>
      </c>
      <c r="T41" s="76">
        <v>0</v>
      </c>
      <c r="U41" s="76">
        <v>0</v>
      </c>
      <c r="V41" s="76">
        <v>0</v>
      </c>
      <c r="W41" s="76">
        <v>0</v>
      </c>
      <c r="X41" s="76">
        <v>0</v>
      </c>
      <c r="Y41" s="77"/>
      <c r="Z41" s="77"/>
      <c r="AA41" s="77"/>
      <c r="AB41" s="77"/>
      <c r="AC41" s="77"/>
      <c r="AD41" s="77"/>
      <c r="AE41" s="77"/>
      <c r="AF41" s="77"/>
      <c r="AG41" s="77"/>
      <c r="AH41" s="77"/>
    </row>
    <row r="42" spans="1:34" x14ac:dyDescent="0.25">
      <c r="A42" s="73">
        <v>36</v>
      </c>
      <c r="B42" s="74" t="s">
        <v>51</v>
      </c>
      <c r="C42" s="75">
        <v>20296</v>
      </c>
      <c r="D42" s="75">
        <v>7088</v>
      </c>
      <c r="E42" s="73">
        <f t="shared" si="0"/>
        <v>0.74116272275781481</v>
      </c>
      <c r="F42" s="73">
        <f t="shared" si="1"/>
        <v>0.25883727724218519</v>
      </c>
      <c r="G42" s="76">
        <v>16700008.710000001</v>
      </c>
      <c r="H42" s="76">
        <v>0</v>
      </c>
      <c r="I42" s="76">
        <v>0</v>
      </c>
      <c r="J42" s="76">
        <v>146114.4</v>
      </c>
      <c r="K42" s="76">
        <v>16553894.310000001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76">
        <v>0</v>
      </c>
      <c r="S42" s="76">
        <v>0</v>
      </c>
      <c r="T42" s="76">
        <v>0</v>
      </c>
      <c r="U42" s="76">
        <v>0</v>
      </c>
      <c r="V42" s="76">
        <v>0</v>
      </c>
      <c r="W42" s="76">
        <v>0</v>
      </c>
      <c r="X42" s="76">
        <v>0</v>
      </c>
      <c r="Y42" s="77"/>
      <c r="Z42" s="77"/>
      <c r="AA42" s="77"/>
      <c r="AB42" s="77"/>
      <c r="AC42" s="77"/>
      <c r="AD42" s="77"/>
      <c r="AE42" s="77"/>
      <c r="AF42" s="77"/>
      <c r="AG42" s="77"/>
      <c r="AH42" s="77"/>
    </row>
    <row r="43" spans="1:34" x14ac:dyDescent="0.25">
      <c r="A43" s="73">
        <v>37</v>
      </c>
      <c r="B43" s="74" t="s">
        <v>52</v>
      </c>
      <c r="C43" s="75">
        <v>60194</v>
      </c>
      <c r="D43" s="75">
        <v>10332</v>
      </c>
      <c r="E43" s="73">
        <f t="shared" si="0"/>
        <v>0.85350083657091003</v>
      </c>
      <c r="F43" s="73">
        <f t="shared" si="1"/>
        <v>0.14649916342908997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76">
        <v>0</v>
      </c>
      <c r="R43" s="76">
        <v>0</v>
      </c>
      <c r="S43" s="76">
        <v>0</v>
      </c>
      <c r="T43" s="76">
        <v>0</v>
      </c>
      <c r="U43" s="76">
        <v>0</v>
      </c>
      <c r="V43" s="76">
        <v>0</v>
      </c>
      <c r="W43" s="76">
        <v>0</v>
      </c>
      <c r="X43" s="76">
        <v>0</v>
      </c>
      <c r="Y43" s="77"/>
      <c r="Z43" s="77"/>
      <c r="AA43" s="77"/>
      <c r="AB43" s="77"/>
      <c r="AC43" s="77"/>
      <c r="AD43" s="77"/>
      <c r="AE43" s="77"/>
      <c r="AF43" s="77"/>
      <c r="AG43" s="77"/>
      <c r="AH43" s="77"/>
    </row>
    <row r="44" spans="1:34" x14ac:dyDescent="0.25">
      <c r="A44" s="73">
        <v>38</v>
      </c>
      <c r="B44" s="74" t="s">
        <v>53</v>
      </c>
      <c r="C44" s="75">
        <v>94360</v>
      </c>
      <c r="D44" s="75">
        <v>17577</v>
      </c>
      <c r="E44" s="73">
        <f t="shared" si="0"/>
        <v>0.84297417297229693</v>
      </c>
      <c r="F44" s="73">
        <f t="shared" si="1"/>
        <v>0.15702582702770307</v>
      </c>
      <c r="G44" s="76">
        <v>0</v>
      </c>
      <c r="H44" s="76">
        <v>0</v>
      </c>
      <c r="I44" s="76">
        <v>0</v>
      </c>
      <c r="J44" s="76">
        <v>0</v>
      </c>
      <c r="K44" s="76">
        <v>0</v>
      </c>
      <c r="L44" s="76">
        <v>0</v>
      </c>
      <c r="M44" s="76">
        <v>0</v>
      </c>
      <c r="N44" s="76">
        <v>0</v>
      </c>
      <c r="O44" s="76">
        <v>0</v>
      </c>
      <c r="P44" s="76">
        <v>0</v>
      </c>
      <c r="Q44" s="76">
        <v>0</v>
      </c>
      <c r="R44" s="76">
        <v>0</v>
      </c>
      <c r="S44" s="76">
        <v>0</v>
      </c>
      <c r="T44" s="76">
        <v>0</v>
      </c>
      <c r="U44" s="76">
        <v>0</v>
      </c>
      <c r="V44" s="76">
        <v>0</v>
      </c>
      <c r="W44" s="76">
        <v>0</v>
      </c>
      <c r="X44" s="76">
        <v>0</v>
      </c>
      <c r="Y44" s="77"/>
      <c r="Z44" s="77"/>
      <c r="AA44" s="77"/>
      <c r="AB44" s="77"/>
      <c r="AC44" s="77"/>
      <c r="AD44" s="77"/>
      <c r="AE44" s="77"/>
      <c r="AF44" s="77"/>
      <c r="AG44" s="77"/>
      <c r="AH44" s="77"/>
    </row>
    <row r="45" spans="1:34" x14ac:dyDescent="0.25">
      <c r="A45" s="73">
        <v>39</v>
      </c>
      <c r="B45" s="74" t="s">
        <v>54</v>
      </c>
      <c r="C45" s="75">
        <v>92101</v>
      </c>
      <c r="D45" s="75">
        <v>20950</v>
      </c>
      <c r="E45" s="73">
        <f t="shared" si="0"/>
        <v>0.81468540747096441</v>
      </c>
      <c r="F45" s="73">
        <f t="shared" si="1"/>
        <v>0.18531459252903559</v>
      </c>
      <c r="G45" s="76">
        <v>2173072.5</v>
      </c>
      <c r="H45" s="76">
        <v>0</v>
      </c>
      <c r="I45" s="76">
        <v>0</v>
      </c>
      <c r="J45" s="76">
        <v>0</v>
      </c>
      <c r="K45" s="76">
        <v>2173072.5</v>
      </c>
      <c r="L45" s="76">
        <v>0</v>
      </c>
      <c r="M45" s="76">
        <v>0</v>
      </c>
      <c r="N45" s="76">
        <v>0</v>
      </c>
      <c r="O45" s="76">
        <v>0</v>
      </c>
      <c r="P45" s="76">
        <v>0</v>
      </c>
      <c r="Q45" s="76">
        <v>0</v>
      </c>
      <c r="R45" s="76">
        <v>0</v>
      </c>
      <c r="S45" s="76">
        <v>0</v>
      </c>
      <c r="T45" s="76">
        <v>0</v>
      </c>
      <c r="U45" s="76">
        <v>0</v>
      </c>
      <c r="V45" s="76">
        <v>0</v>
      </c>
      <c r="W45" s="76">
        <v>0</v>
      </c>
      <c r="X45" s="76">
        <v>0</v>
      </c>
      <c r="Y45" s="77"/>
      <c r="Z45" s="77"/>
      <c r="AA45" s="77"/>
      <c r="AB45" s="77"/>
      <c r="AC45" s="77"/>
      <c r="AD45" s="77"/>
      <c r="AE45" s="77"/>
      <c r="AF45" s="77"/>
      <c r="AG45" s="77"/>
      <c r="AH45" s="77"/>
    </row>
    <row r="46" spans="1:34" x14ac:dyDescent="0.25">
      <c r="A46" s="73">
        <v>40</v>
      </c>
      <c r="B46" s="74" t="s">
        <v>55</v>
      </c>
      <c r="C46" s="75">
        <v>95167</v>
      </c>
      <c r="D46" s="75">
        <v>79385</v>
      </c>
      <c r="E46" s="73">
        <f t="shared" si="0"/>
        <v>0.54520715889820803</v>
      </c>
      <c r="F46" s="73">
        <f t="shared" si="1"/>
        <v>0.45479284110179197</v>
      </c>
      <c r="G46" s="76">
        <v>1169204.52</v>
      </c>
      <c r="H46" s="76">
        <v>0</v>
      </c>
      <c r="I46" s="76">
        <v>0</v>
      </c>
      <c r="J46" s="76">
        <v>0</v>
      </c>
      <c r="K46" s="76">
        <v>1056814.0800000001</v>
      </c>
      <c r="L46" s="76">
        <v>0</v>
      </c>
      <c r="M46" s="76">
        <v>0</v>
      </c>
      <c r="N46" s="76">
        <v>0</v>
      </c>
      <c r="O46" s="76">
        <v>0</v>
      </c>
      <c r="P46" s="76">
        <v>0</v>
      </c>
      <c r="Q46" s="76">
        <v>0</v>
      </c>
      <c r="R46" s="76">
        <v>0</v>
      </c>
      <c r="S46" s="76">
        <v>0</v>
      </c>
      <c r="T46" s="76">
        <v>0</v>
      </c>
      <c r="U46" s="76">
        <v>0</v>
      </c>
      <c r="V46" s="76">
        <v>112390.44</v>
      </c>
      <c r="W46" s="76">
        <v>0</v>
      </c>
      <c r="X46" s="76">
        <v>0</v>
      </c>
      <c r="Y46" s="77"/>
      <c r="Z46" s="77"/>
      <c r="AA46" s="77"/>
      <c r="AB46" s="77"/>
      <c r="AC46" s="77"/>
      <c r="AD46" s="77"/>
      <c r="AE46" s="77"/>
      <c r="AF46" s="77"/>
      <c r="AG46" s="77"/>
      <c r="AH46" s="77"/>
    </row>
    <row r="47" spans="1:34" x14ac:dyDescent="0.25">
      <c r="A47" s="73">
        <v>41</v>
      </c>
      <c r="B47" s="74" t="s">
        <v>56</v>
      </c>
      <c r="C47" s="75">
        <v>346290</v>
      </c>
      <c r="D47" s="75">
        <v>301652</v>
      </c>
      <c r="E47" s="73">
        <f t="shared" si="0"/>
        <v>0.53444598436279789</v>
      </c>
      <c r="F47" s="73">
        <f t="shared" si="1"/>
        <v>0.46555401563720211</v>
      </c>
      <c r="G47" s="76">
        <v>161770.96</v>
      </c>
      <c r="H47" s="76">
        <v>0</v>
      </c>
      <c r="I47" s="76">
        <v>0</v>
      </c>
      <c r="J47" s="76">
        <v>0</v>
      </c>
      <c r="K47" s="76">
        <v>161770.96</v>
      </c>
      <c r="L47" s="76">
        <v>0</v>
      </c>
      <c r="M47" s="76">
        <v>0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76">
        <v>0</v>
      </c>
      <c r="T47" s="76">
        <v>0</v>
      </c>
      <c r="U47" s="76">
        <v>0</v>
      </c>
      <c r="V47" s="76">
        <v>0</v>
      </c>
      <c r="W47" s="76">
        <v>0</v>
      </c>
      <c r="X47" s="76">
        <v>0</v>
      </c>
      <c r="Y47" s="77"/>
      <c r="Z47" s="77"/>
      <c r="AA47" s="77"/>
      <c r="AB47" s="77"/>
      <c r="AC47" s="77"/>
      <c r="AD47" s="77"/>
      <c r="AE47" s="77"/>
      <c r="AF47" s="77"/>
      <c r="AG47" s="77"/>
      <c r="AH47" s="77"/>
    </row>
    <row r="48" spans="1:34" x14ac:dyDescent="0.25">
      <c r="A48" s="73">
        <v>42</v>
      </c>
      <c r="B48" s="74" t="s">
        <v>57</v>
      </c>
      <c r="C48" s="75">
        <v>6169</v>
      </c>
      <c r="D48" s="75">
        <v>8051</v>
      </c>
      <c r="E48" s="73">
        <f t="shared" si="0"/>
        <v>0.43382559774964841</v>
      </c>
      <c r="F48" s="73">
        <f t="shared" si="1"/>
        <v>0.56617440225035165</v>
      </c>
      <c r="G48" s="76">
        <v>5748335.7300000004</v>
      </c>
      <c r="H48" s="76">
        <v>0</v>
      </c>
      <c r="I48" s="76">
        <v>0</v>
      </c>
      <c r="J48" s="76">
        <v>0</v>
      </c>
      <c r="K48" s="76">
        <v>5748335.7300000004</v>
      </c>
      <c r="L48" s="76">
        <v>0</v>
      </c>
      <c r="M48" s="76">
        <v>0</v>
      </c>
      <c r="N48" s="76">
        <v>0</v>
      </c>
      <c r="O48" s="76">
        <v>0</v>
      </c>
      <c r="P48" s="76">
        <v>0</v>
      </c>
      <c r="Q48" s="76">
        <v>0</v>
      </c>
      <c r="R48" s="76">
        <v>0</v>
      </c>
      <c r="S48" s="76">
        <v>0</v>
      </c>
      <c r="T48" s="76">
        <v>0</v>
      </c>
      <c r="U48" s="76">
        <v>0</v>
      </c>
      <c r="V48" s="76">
        <v>0</v>
      </c>
      <c r="W48" s="76">
        <v>0</v>
      </c>
      <c r="X48" s="76">
        <v>0</v>
      </c>
      <c r="Y48" s="77"/>
      <c r="Z48" s="77"/>
      <c r="AA48" s="77"/>
      <c r="AB48" s="77"/>
      <c r="AC48" s="77"/>
      <c r="AD48" s="77"/>
      <c r="AE48" s="77"/>
      <c r="AF48" s="77"/>
      <c r="AG48" s="77"/>
      <c r="AH48" s="77"/>
    </row>
    <row r="49" spans="1:34" x14ac:dyDescent="0.25">
      <c r="A49" s="73">
        <v>43</v>
      </c>
      <c r="B49" s="74" t="s">
        <v>58</v>
      </c>
      <c r="C49" s="75">
        <v>39603</v>
      </c>
      <c r="D49" s="75">
        <v>52394</v>
      </c>
      <c r="E49" s="73">
        <f t="shared" si="0"/>
        <v>0.4304814287422416</v>
      </c>
      <c r="F49" s="73">
        <f t="shared" si="1"/>
        <v>0.5695185712577584</v>
      </c>
      <c r="G49" s="76">
        <v>802604.73</v>
      </c>
      <c r="H49" s="76">
        <v>0</v>
      </c>
      <c r="I49" s="76">
        <v>0</v>
      </c>
      <c r="J49" s="76">
        <v>608810</v>
      </c>
      <c r="K49" s="76">
        <v>193794.73</v>
      </c>
      <c r="L49" s="76">
        <v>0</v>
      </c>
      <c r="M49" s="76">
        <v>0</v>
      </c>
      <c r="N49" s="76">
        <v>0</v>
      </c>
      <c r="O49" s="76">
        <v>0</v>
      </c>
      <c r="P49" s="76">
        <v>0</v>
      </c>
      <c r="Q49" s="76">
        <v>0</v>
      </c>
      <c r="R49" s="76">
        <v>0</v>
      </c>
      <c r="S49" s="76">
        <v>0</v>
      </c>
      <c r="T49" s="76">
        <v>0</v>
      </c>
      <c r="U49" s="76">
        <v>0</v>
      </c>
      <c r="V49" s="76">
        <v>0</v>
      </c>
      <c r="W49" s="76">
        <v>0</v>
      </c>
      <c r="X49" s="76">
        <v>0</v>
      </c>
      <c r="Y49" s="77"/>
      <c r="Z49" s="77"/>
      <c r="AA49" s="77"/>
      <c r="AB49" s="77"/>
      <c r="AC49" s="77"/>
      <c r="AD49" s="77"/>
      <c r="AE49" s="77"/>
      <c r="AF49" s="77"/>
      <c r="AG49" s="77"/>
      <c r="AH49" s="77"/>
    </row>
    <row r="50" spans="1:34" x14ac:dyDescent="0.25">
      <c r="A50" s="73">
        <v>44</v>
      </c>
      <c r="B50" s="74" t="s">
        <v>59</v>
      </c>
      <c r="C50" s="75">
        <v>23717</v>
      </c>
      <c r="D50" s="75">
        <v>30057</v>
      </c>
      <c r="E50" s="73">
        <f t="shared" si="0"/>
        <v>0.44104957786290772</v>
      </c>
      <c r="F50" s="73">
        <f t="shared" si="1"/>
        <v>0.55895042213709223</v>
      </c>
      <c r="G50" s="76">
        <v>1238030.6000000001</v>
      </c>
      <c r="H50" s="76">
        <v>0</v>
      </c>
      <c r="I50" s="76">
        <v>0</v>
      </c>
      <c r="J50" s="76">
        <v>1238030.6000000001</v>
      </c>
      <c r="K50" s="76">
        <v>0</v>
      </c>
      <c r="L50" s="76">
        <v>0</v>
      </c>
      <c r="M50" s="76">
        <v>0</v>
      </c>
      <c r="N50" s="76">
        <v>0</v>
      </c>
      <c r="O50" s="76">
        <v>0</v>
      </c>
      <c r="P50" s="76">
        <v>0</v>
      </c>
      <c r="Q50" s="76">
        <v>0</v>
      </c>
      <c r="R50" s="76">
        <v>0</v>
      </c>
      <c r="S50" s="76">
        <v>0</v>
      </c>
      <c r="T50" s="76">
        <v>0</v>
      </c>
      <c r="U50" s="76">
        <v>0</v>
      </c>
      <c r="V50" s="76">
        <v>0</v>
      </c>
      <c r="W50" s="76">
        <v>0</v>
      </c>
      <c r="X50" s="76">
        <v>0</v>
      </c>
      <c r="Y50" s="77"/>
      <c r="Z50" s="77"/>
      <c r="AA50" s="77"/>
      <c r="AB50" s="77"/>
      <c r="AC50" s="77"/>
      <c r="AD50" s="77"/>
      <c r="AE50" s="77"/>
      <c r="AF50" s="77"/>
      <c r="AG50" s="77"/>
      <c r="AH50" s="77"/>
    </row>
    <row r="51" spans="1:34" x14ac:dyDescent="0.25">
      <c r="A51" s="73">
        <v>45</v>
      </c>
      <c r="B51" s="74" t="s">
        <v>60</v>
      </c>
      <c r="C51" s="75">
        <v>7129</v>
      </c>
      <c r="D51" s="75">
        <v>1196</v>
      </c>
      <c r="E51" s="73">
        <f t="shared" si="0"/>
        <v>0.85633633633633632</v>
      </c>
      <c r="F51" s="73">
        <f t="shared" si="1"/>
        <v>0.14366366366366368</v>
      </c>
      <c r="G51" s="76">
        <v>0</v>
      </c>
      <c r="H51" s="76">
        <v>0</v>
      </c>
      <c r="I51" s="76">
        <v>0</v>
      </c>
      <c r="J51" s="76">
        <v>0</v>
      </c>
      <c r="K51" s="76">
        <v>0</v>
      </c>
      <c r="L51" s="76">
        <v>0</v>
      </c>
      <c r="M51" s="76">
        <v>0</v>
      </c>
      <c r="N51" s="76">
        <v>0</v>
      </c>
      <c r="O51" s="76">
        <v>0</v>
      </c>
      <c r="P51" s="76">
        <v>0</v>
      </c>
      <c r="Q51" s="76">
        <v>0</v>
      </c>
      <c r="R51" s="76">
        <v>0</v>
      </c>
      <c r="S51" s="76">
        <v>0</v>
      </c>
      <c r="T51" s="76">
        <v>0</v>
      </c>
      <c r="U51" s="76">
        <v>0</v>
      </c>
      <c r="V51" s="76">
        <v>0</v>
      </c>
      <c r="W51" s="76">
        <v>0</v>
      </c>
      <c r="X51" s="76">
        <v>0</v>
      </c>
      <c r="Y51" s="77"/>
      <c r="Z51" s="77"/>
      <c r="AA51" s="77"/>
      <c r="AB51" s="77"/>
      <c r="AC51" s="77"/>
      <c r="AD51" s="77"/>
      <c r="AE51" s="77"/>
      <c r="AF51" s="77"/>
      <c r="AG51" s="77"/>
      <c r="AH51" s="77"/>
    </row>
    <row r="52" spans="1:34" x14ac:dyDescent="0.25">
      <c r="A52" s="73">
        <v>46</v>
      </c>
      <c r="B52" s="74" t="s">
        <v>61</v>
      </c>
      <c r="C52" s="75">
        <v>441457</v>
      </c>
      <c r="D52" s="75">
        <v>381037</v>
      </c>
      <c r="E52" s="73">
        <f t="shared" si="0"/>
        <v>0.53672975122006972</v>
      </c>
      <c r="F52" s="73">
        <f t="shared" si="1"/>
        <v>0.46327024877993028</v>
      </c>
      <c r="G52" s="76">
        <v>1282959.03</v>
      </c>
      <c r="H52" s="76">
        <v>0</v>
      </c>
      <c r="I52" s="76">
        <v>0</v>
      </c>
      <c r="J52" s="76">
        <v>1086971.31</v>
      </c>
      <c r="K52" s="76">
        <v>195987.72</v>
      </c>
      <c r="L52" s="76">
        <v>0</v>
      </c>
      <c r="M52" s="76">
        <v>0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6">
        <v>0</v>
      </c>
      <c r="U52" s="76">
        <v>0</v>
      </c>
      <c r="V52" s="76">
        <v>0</v>
      </c>
      <c r="W52" s="76">
        <v>0</v>
      </c>
      <c r="X52" s="76">
        <v>0</v>
      </c>
      <c r="Y52" s="77"/>
      <c r="Z52" s="77"/>
      <c r="AA52" s="77"/>
      <c r="AB52" s="77"/>
      <c r="AC52" s="77"/>
      <c r="AD52" s="77"/>
      <c r="AE52" s="77"/>
      <c r="AF52" s="77"/>
      <c r="AG52" s="77"/>
      <c r="AH52" s="77"/>
    </row>
    <row r="53" spans="1:34" x14ac:dyDescent="0.25">
      <c r="A53" s="73">
        <v>47</v>
      </c>
      <c r="B53" s="74" t="s">
        <v>62</v>
      </c>
      <c r="C53" s="75">
        <v>441457</v>
      </c>
      <c r="D53" s="75">
        <v>381037</v>
      </c>
      <c r="E53" s="73">
        <f t="shared" si="0"/>
        <v>0.53672975122006972</v>
      </c>
      <c r="F53" s="73">
        <f t="shared" si="1"/>
        <v>0.46327024877993028</v>
      </c>
      <c r="G53" s="76">
        <v>2715845.96</v>
      </c>
      <c r="H53" s="76">
        <v>0</v>
      </c>
      <c r="I53" s="76">
        <v>0</v>
      </c>
      <c r="J53" s="76">
        <v>82860.789999999994</v>
      </c>
      <c r="K53" s="76">
        <v>2632985.17</v>
      </c>
      <c r="L53" s="76">
        <v>0</v>
      </c>
      <c r="M53" s="76">
        <v>0</v>
      </c>
      <c r="N53" s="76">
        <v>0</v>
      </c>
      <c r="O53" s="76">
        <v>0</v>
      </c>
      <c r="P53" s="76">
        <v>0</v>
      </c>
      <c r="Q53" s="76">
        <v>0</v>
      </c>
      <c r="R53" s="76">
        <v>0</v>
      </c>
      <c r="S53" s="76">
        <v>0</v>
      </c>
      <c r="T53" s="76">
        <v>0</v>
      </c>
      <c r="U53" s="76">
        <v>0</v>
      </c>
      <c r="V53" s="76">
        <v>0</v>
      </c>
      <c r="W53" s="76">
        <v>0</v>
      </c>
      <c r="X53" s="76">
        <v>0</v>
      </c>
      <c r="Y53" s="77"/>
      <c r="Z53" s="77"/>
      <c r="AA53" s="77"/>
      <c r="AB53" s="77"/>
      <c r="AC53" s="77"/>
      <c r="AD53" s="77"/>
      <c r="AE53" s="77"/>
      <c r="AF53" s="77"/>
      <c r="AG53" s="77"/>
      <c r="AH53" s="77"/>
    </row>
    <row r="54" spans="1:34" x14ac:dyDescent="0.25">
      <c r="A54" s="73">
        <v>48</v>
      </c>
      <c r="B54" s="74" t="s">
        <v>63</v>
      </c>
      <c r="C54" s="75"/>
      <c r="D54" s="75"/>
      <c r="E54" s="73"/>
      <c r="F54" s="73"/>
      <c r="G54" s="76">
        <v>0</v>
      </c>
      <c r="H54" s="76">
        <v>0</v>
      </c>
      <c r="I54" s="76">
        <v>0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6">
        <v>0</v>
      </c>
      <c r="W54" s="76">
        <v>0</v>
      </c>
      <c r="X54" s="76">
        <v>0</v>
      </c>
      <c r="Y54" s="77"/>
      <c r="Z54" s="77"/>
      <c r="AA54" s="77"/>
      <c r="AB54" s="77"/>
      <c r="AC54" s="77"/>
      <c r="AD54" s="77"/>
      <c r="AE54" s="77"/>
      <c r="AF54" s="77"/>
      <c r="AG54" s="77"/>
      <c r="AH54" s="77"/>
    </row>
    <row r="55" spans="1:34" x14ac:dyDescent="0.25">
      <c r="A55" s="73">
        <v>49</v>
      </c>
      <c r="B55" s="74" t="s">
        <v>64</v>
      </c>
      <c r="C55" s="75"/>
      <c r="D55" s="75"/>
      <c r="E55" s="73"/>
      <c r="F55" s="73"/>
      <c r="G55" s="76">
        <v>0</v>
      </c>
      <c r="H55" s="76">
        <v>0</v>
      </c>
      <c r="I55" s="76">
        <v>0</v>
      </c>
      <c r="J55" s="76">
        <v>0</v>
      </c>
      <c r="K55" s="76">
        <v>0</v>
      </c>
      <c r="L55" s="76">
        <v>0</v>
      </c>
      <c r="M55" s="76">
        <v>0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6">
        <v>0</v>
      </c>
      <c r="W55" s="76">
        <v>0</v>
      </c>
      <c r="X55" s="76">
        <v>0</v>
      </c>
      <c r="Y55" s="77"/>
      <c r="Z55" s="77"/>
      <c r="AA55" s="77"/>
      <c r="AB55" s="77"/>
      <c r="AC55" s="77"/>
      <c r="AD55" s="77"/>
      <c r="AE55" s="77"/>
      <c r="AF55" s="77"/>
      <c r="AG55" s="77"/>
      <c r="AH55" s="77"/>
    </row>
    <row r="56" spans="1:34" x14ac:dyDescent="0.25">
      <c r="A56" s="73">
        <v>50</v>
      </c>
      <c r="B56" s="74" t="s">
        <v>65</v>
      </c>
      <c r="C56" s="75"/>
      <c r="D56" s="75"/>
      <c r="E56" s="73"/>
      <c r="F56" s="73"/>
      <c r="G56" s="76">
        <v>0</v>
      </c>
      <c r="H56" s="76">
        <v>0</v>
      </c>
      <c r="I56" s="76">
        <v>0</v>
      </c>
      <c r="J56" s="76">
        <v>0</v>
      </c>
      <c r="K56" s="76">
        <v>0</v>
      </c>
      <c r="L56" s="76">
        <v>0</v>
      </c>
      <c r="M56" s="76">
        <v>0</v>
      </c>
      <c r="N56" s="76">
        <v>0</v>
      </c>
      <c r="O56" s="76">
        <v>0</v>
      </c>
      <c r="P56" s="76">
        <v>0</v>
      </c>
      <c r="Q56" s="76">
        <v>0</v>
      </c>
      <c r="R56" s="76">
        <v>0</v>
      </c>
      <c r="S56" s="76">
        <v>0</v>
      </c>
      <c r="T56" s="76">
        <v>0</v>
      </c>
      <c r="U56" s="76">
        <v>0</v>
      </c>
      <c r="V56" s="76">
        <v>0</v>
      </c>
      <c r="W56" s="76">
        <v>0</v>
      </c>
      <c r="X56" s="76">
        <v>0</v>
      </c>
      <c r="Y56" s="77"/>
      <c r="Z56" s="77"/>
      <c r="AA56" s="77"/>
      <c r="AB56" s="77"/>
      <c r="AC56" s="77"/>
      <c r="AD56" s="77"/>
      <c r="AE56" s="77"/>
      <c r="AF56" s="77"/>
      <c r="AG56" s="77"/>
      <c r="AH56" s="77"/>
    </row>
    <row r="57" spans="1:34" x14ac:dyDescent="0.25">
      <c r="A57" s="73">
        <v>51</v>
      </c>
      <c r="B57" s="74" t="s">
        <v>66</v>
      </c>
      <c r="C57" s="75"/>
      <c r="D57" s="75"/>
      <c r="E57" s="73"/>
      <c r="F57" s="73"/>
      <c r="G57" s="76">
        <v>0</v>
      </c>
      <c r="H57" s="76">
        <v>0</v>
      </c>
      <c r="I57" s="76">
        <v>0</v>
      </c>
      <c r="J57" s="76">
        <v>0</v>
      </c>
      <c r="K57" s="76">
        <v>0</v>
      </c>
      <c r="L57" s="76">
        <v>0</v>
      </c>
      <c r="M57" s="76">
        <v>0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76">
        <v>0</v>
      </c>
      <c r="T57" s="76">
        <v>0</v>
      </c>
      <c r="U57" s="76">
        <v>0</v>
      </c>
      <c r="V57" s="76">
        <v>0</v>
      </c>
      <c r="W57" s="76">
        <v>0</v>
      </c>
      <c r="X57" s="76">
        <v>0</v>
      </c>
      <c r="Y57" s="77"/>
      <c r="Z57" s="77"/>
      <c r="AA57" s="77"/>
      <c r="AB57" s="77"/>
      <c r="AC57" s="77"/>
      <c r="AD57" s="77"/>
      <c r="AE57" s="77"/>
      <c r="AF57" s="77"/>
      <c r="AG57" s="77"/>
      <c r="AH57" s="77"/>
    </row>
    <row r="58" spans="1:34" x14ac:dyDescent="0.25">
      <c r="A58" s="73">
        <v>52</v>
      </c>
      <c r="B58" s="74" t="s">
        <v>67</v>
      </c>
      <c r="C58" s="75">
        <v>441457</v>
      </c>
      <c r="D58" s="75">
        <v>381037</v>
      </c>
      <c r="E58" s="73">
        <f>C58/(C58+D58)</f>
        <v>0.53672975122006972</v>
      </c>
      <c r="F58" s="73">
        <f>1-E58</f>
        <v>0.46327024877993028</v>
      </c>
      <c r="G58" s="76">
        <v>8651341.5999999996</v>
      </c>
      <c r="H58" s="76">
        <v>0</v>
      </c>
      <c r="I58" s="76">
        <v>0</v>
      </c>
      <c r="J58" s="76">
        <v>8651341.5999999996</v>
      </c>
      <c r="K58" s="76">
        <v>0</v>
      </c>
      <c r="L58" s="76">
        <v>0</v>
      </c>
      <c r="M58" s="76">
        <v>0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6">
        <v>0</v>
      </c>
      <c r="U58" s="76">
        <v>0</v>
      </c>
      <c r="V58" s="76">
        <v>0</v>
      </c>
      <c r="W58" s="76">
        <v>0</v>
      </c>
      <c r="X58" s="76">
        <v>0</v>
      </c>
      <c r="Y58" s="77"/>
      <c r="Z58" s="77"/>
      <c r="AA58" s="77"/>
      <c r="AB58" s="77"/>
      <c r="AC58" s="77"/>
      <c r="AD58" s="77"/>
      <c r="AE58" s="77"/>
      <c r="AF58" s="77"/>
      <c r="AG58" s="77"/>
      <c r="AH58" s="77"/>
    </row>
    <row r="59" spans="1:34" x14ac:dyDescent="0.25">
      <c r="A59" s="73">
        <v>53</v>
      </c>
      <c r="B59" s="74" t="s">
        <v>68</v>
      </c>
      <c r="C59" s="75"/>
      <c r="D59" s="75"/>
      <c r="E59" s="73"/>
      <c r="F59" s="73"/>
      <c r="G59" s="76">
        <v>0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76">
        <v>0</v>
      </c>
      <c r="P59" s="76">
        <v>0</v>
      </c>
      <c r="Q59" s="76">
        <v>0</v>
      </c>
      <c r="R59" s="76">
        <v>0</v>
      </c>
      <c r="S59" s="76">
        <v>0</v>
      </c>
      <c r="T59" s="76">
        <v>0</v>
      </c>
      <c r="U59" s="76">
        <v>0</v>
      </c>
      <c r="V59" s="76">
        <v>0</v>
      </c>
      <c r="W59" s="76">
        <v>0</v>
      </c>
      <c r="X59" s="76">
        <v>0</v>
      </c>
      <c r="Y59" s="77"/>
      <c r="Z59" s="77"/>
      <c r="AA59" s="77"/>
      <c r="AB59" s="77"/>
      <c r="AC59" s="77"/>
      <c r="AD59" s="77"/>
      <c r="AE59" s="77"/>
      <c r="AF59" s="77"/>
      <c r="AG59" s="77"/>
      <c r="AH59" s="77"/>
    </row>
    <row r="60" spans="1:34" x14ac:dyDescent="0.25">
      <c r="A60" s="73">
        <v>54</v>
      </c>
      <c r="B60" s="78" t="s">
        <v>69</v>
      </c>
      <c r="C60" s="75"/>
      <c r="D60" s="75"/>
      <c r="E60" s="73"/>
      <c r="F60" s="73"/>
      <c r="G60" s="76">
        <v>0</v>
      </c>
      <c r="H60" s="76">
        <v>0</v>
      </c>
      <c r="I60" s="76">
        <v>0</v>
      </c>
      <c r="J60" s="76">
        <v>0</v>
      </c>
      <c r="K60" s="76">
        <v>0</v>
      </c>
      <c r="L60" s="76">
        <v>0</v>
      </c>
      <c r="M60" s="76">
        <v>0</v>
      </c>
      <c r="N60" s="76">
        <v>0</v>
      </c>
      <c r="O60" s="76">
        <v>0</v>
      </c>
      <c r="P60" s="76">
        <v>0</v>
      </c>
      <c r="Q60" s="76">
        <v>0</v>
      </c>
      <c r="R60" s="76">
        <v>0</v>
      </c>
      <c r="S60" s="76">
        <v>0</v>
      </c>
      <c r="T60" s="76">
        <v>0</v>
      </c>
      <c r="U60" s="76">
        <v>0</v>
      </c>
      <c r="V60" s="76">
        <v>0</v>
      </c>
      <c r="W60" s="76">
        <v>0</v>
      </c>
      <c r="X60" s="76">
        <v>0</v>
      </c>
      <c r="Y60" s="77"/>
      <c r="Z60" s="77"/>
      <c r="AA60" s="77"/>
      <c r="AB60" s="77"/>
      <c r="AC60" s="77"/>
      <c r="AD60" s="77"/>
      <c r="AE60" s="77"/>
      <c r="AF60" s="77"/>
      <c r="AG60" s="77"/>
      <c r="AH60" s="77"/>
    </row>
    <row r="61" spans="1:34" x14ac:dyDescent="0.25">
      <c r="A61" s="73">
        <v>55</v>
      </c>
      <c r="B61" s="78" t="s">
        <v>70</v>
      </c>
      <c r="C61" s="75"/>
      <c r="D61" s="75"/>
      <c r="E61" s="73"/>
      <c r="F61" s="73"/>
      <c r="G61" s="76">
        <v>0</v>
      </c>
      <c r="H61" s="76">
        <v>0</v>
      </c>
      <c r="I61" s="76">
        <v>0</v>
      </c>
      <c r="J61" s="76">
        <v>0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6">
        <v>0</v>
      </c>
      <c r="W61" s="76">
        <v>0</v>
      </c>
      <c r="X61" s="76">
        <v>0</v>
      </c>
      <c r="Y61" s="77"/>
      <c r="Z61" s="77"/>
      <c r="AA61" s="77"/>
      <c r="AB61" s="77"/>
      <c r="AC61" s="77"/>
      <c r="AD61" s="77"/>
      <c r="AE61" s="77"/>
      <c r="AF61" s="77"/>
      <c r="AG61" s="77"/>
      <c r="AH61" s="77"/>
    </row>
    <row r="62" spans="1:34" x14ac:dyDescent="0.25">
      <c r="A62" s="73">
        <v>56</v>
      </c>
      <c r="B62" s="78" t="s">
        <v>71</v>
      </c>
      <c r="C62" s="75"/>
      <c r="D62" s="75"/>
      <c r="E62" s="73"/>
      <c r="F62" s="73"/>
      <c r="G62" s="76">
        <v>0</v>
      </c>
      <c r="H62" s="76">
        <v>0</v>
      </c>
      <c r="I62" s="76">
        <v>0</v>
      </c>
      <c r="J62" s="76">
        <v>0</v>
      </c>
      <c r="K62" s="76">
        <v>0</v>
      </c>
      <c r="L62" s="76">
        <v>0</v>
      </c>
      <c r="M62" s="76">
        <v>0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0</v>
      </c>
      <c r="T62" s="76">
        <v>0</v>
      </c>
      <c r="U62" s="76">
        <v>0</v>
      </c>
      <c r="V62" s="76">
        <v>0</v>
      </c>
      <c r="W62" s="76">
        <v>0</v>
      </c>
      <c r="X62" s="76">
        <v>0</v>
      </c>
      <c r="Y62" s="77"/>
      <c r="Z62" s="77"/>
      <c r="AA62" s="77"/>
      <c r="AB62" s="77"/>
      <c r="AC62" s="77"/>
      <c r="AD62" s="77"/>
      <c r="AE62" s="77"/>
      <c r="AF62" s="77"/>
      <c r="AG62" s="77"/>
      <c r="AH62" s="77"/>
    </row>
    <row r="63" spans="1:34" x14ac:dyDescent="0.25">
      <c r="A63" s="73">
        <v>57</v>
      </c>
      <c r="B63" s="78" t="s">
        <v>72</v>
      </c>
      <c r="C63" s="75"/>
      <c r="D63" s="75"/>
      <c r="E63" s="73"/>
      <c r="F63" s="73"/>
      <c r="G63" s="76">
        <v>0</v>
      </c>
      <c r="H63" s="76">
        <v>0</v>
      </c>
      <c r="I63" s="76">
        <v>0</v>
      </c>
      <c r="J63" s="76">
        <v>0</v>
      </c>
      <c r="K63" s="76">
        <v>0</v>
      </c>
      <c r="L63" s="76">
        <v>0</v>
      </c>
      <c r="M63" s="76">
        <v>0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76">
        <v>0</v>
      </c>
      <c r="T63" s="76">
        <v>0</v>
      </c>
      <c r="U63" s="76">
        <v>0</v>
      </c>
      <c r="V63" s="76">
        <v>0</v>
      </c>
      <c r="W63" s="76">
        <v>0</v>
      </c>
      <c r="X63" s="76">
        <v>0</v>
      </c>
      <c r="Y63" s="77"/>
      <c r="Z63" s="77"/>
      <c r="AA63" s="77"/>
      <c r="AB63" s="77"/>
      <c r="AC63" s="77"/>
      <c r="AD63" s="77"/>
      <c r="AE63" s="77"/>
      <c r="AF63" s="77"/>
      <c r="AG63" s="77"/>
      <c r="AH63" s="77"/>
    </row>
    <row r="64" spans="1:34" x14ac:dyDescent="0.25">
      <c r="A64" s="73">
        <v>58</v>
      </c>
      <c r="B64" s="78" t="s">
        <v>73</v>
      </c>
      <c r="C64" s="75"/>
      <c r="D64" s="75"/>
      <c r="E64" s="73"/>
      <c r="F64" s="73"/>
      <c r="G64" s="76">
        <v>1554343.08</v>
      </c>
      <c r="H64" s="76">
        <v>0</v>
      </c>
      <c r="I64" s="76">
        <v>0</v>
      </c>
      <c r="J64" s="76">
        <v>1554343.08</v>
      </c>
      <c r="K64" s="76">
        <v>0</v>
      </c>
      <c r="L64" s="76">
        <v>0</v>
      </c>
      <c r="M64" s="76">
        <v>0</v>
      </c>
      <c r="N64" s="76">
        <v>0</v>
      </c>
      <c r="O64" s="76">
        <v>0</v>
      </c>
      <c r="P64" s="76">
        <v>0</v>
      </c>
      <c r="Q64" s="76">
        <v>0</v>
      </c>
      <c r="R64" s="76">
        <v>0</v>
      </c>
      <c r="S64" s="76">
        <v>0</v>
      </c>
      <c r="T64" s="76">
        <v>0</v>
      </c>
      <c r="U64" s="76">
        <v>0</v>
      </c>
      <c r="V64" s="76">
        <v>0</v>
      </c>
      <c r="W64" s="76">
        <v>0</v>
      </c>
      <c r="X64" s="76">
        <v>0</v>
      </c>
      <c r="Y64" s="77"/>
      <c r="Z64" s="77"/>
      <c r="AA64" s="77"/>
      <c r="AB64" s="77"/>
      <c r="AC64" s="77"/>
      <c r="AD64" s="77"/>
      <c r="AE64" s="77"/>
      <c r="AF64" s="77"/>
      <c r="AG64" s="77"/>
      <c r="AH64" s="77"/>
    </row>
    <row r="65" spans="1:34" x14ac:dyDescent="0.25">
      <c r="A65" s="73"/>
      <c r="B65" s="78" t="s">
        <v>107</v>
      </c>
      <c r="C65" s="75"/>
      <c r="D65" s="75"/>
      <c r="E65" s="73"/>
      <c r="F65" s="73"/>
      <c r="G65" s="76">
        <v>198099088.24000001</v>
      </c>
      <c r="H65" s="76"/>
      <c r="I65" s="76"/>
      <c r="J65" s="76">
        <v>73090231.689999998</v>
      </c>
      <c r="K65" s="76">
        <v>113306679.55</v>
      </c>
      <c r="L65" s="76"/>
      <c r="M65" s="76">
        <v>3830600</v>
      </c>
      <c r="N65" s="76">
        <v>3182816</v>
      </c>
      <c r="P65" s="76"/>
      <c r="Q65" s="76"/>
      <c r="R65" s="76"/>
      <c r="S65" s="76">
        <v>1879000</v>
      </c>
      <c r="T65" s="76"/>
      <c r="U65" s="76"/>
      <c r="V65" s="76">
        <v>2809761</v>
      </c>
      <c r="W65" s="76"/>
      <c r="X65" s="76"/>
      <c r="Y65" s="77"/>
      <c r="Z65" s="77"/>
      <c r="AA65" s="77"/>
      <c r="AB65" s="77"/>
      <c r="AC65" s="77"/>
      <c r="AD65" s="77"/>
      <c r="AE65" s="77"/>
      <c r="AF65" s="77"/>
      <c r="AG65" s="77"/>
      <c r="AH65" s="77"/>
    </row>
    <row r="66" spans="1:34" s="65" customFormat="1" ht="15.75" customHeight="1" x14ac:dyDescent="0.25">
      <c r="A66" s="79"/>
      <c r="B66" s="80" t="s">
        <v>74</v>
      </c>
      <c r="C66" s="73">
        <f ca="1">SUM(C7:C97)</f>
        <v>6631735</v>
      </c>
      <c r="D66" s="73">
        <f ca="1">SUM(D7:D97)</f>
        <v>5528302</v>
      </c>
      <c r="E66" s="73">
        <f ca="1">C66/(C66+D66)</f>
        <v>0.54537128464329998</v>
      </c>
      <c r="F66" s="73">
        <f ca="1">1-E66</f>
        <v>0.45462871535670002</v>
      </c>
      <c r="G66" s="81">
        <v>6804494148.0600004</v>
      </c>
      <c r="H66" s="81">
        <v>1142862816.9599998</v>
      </c>
      <c r="I66" s="81">
        <f t="shared" ref="G66:X66" si="2">SUM(I7:I65)</f>
        <v>469766882.18000001</v>
      </c>
      <c r="J66" s="81">
        <f t="shared" si="2"/>
        <v>508663903.33999997</v>
      </c>
      <c r="K66" s="81">
        <f t="shared" si="2"/>
        <v>1771287216.8900001</v>
      </c>
      <c r="L66" s="81">
        <f t="shared" si="2"/>
        <v>626433920</v>
      </c>
      <c r="M66" s="81">
        <f t="shared" si="2"/>
        <v>1081169211.28</v>
      </c>
      <c r="N66" s="81">
        <f t="shared" si="2"/>
        <v>72433547.200000003</v>
      </c>
      <c r="O66" s="81">
        <f t="shared" si="2"/>
        <v>172528960.00000003</v>
      </c>
      <c r="P66" s="81">
        <f t="shared" si="2"/>
        <v>40000410</v>
      </c>
      <c r="Q66" s="81">
        <f t="shared" si="2"/>
        <v>13982274.859999999</v>
      </c>
      <c r="R66" s="81">
        <f t="shared" si="2"/>
        <v>18313008.739999998</v>
      </c>
      <c r="S66" s="81">
        <f>SUM(S7:S65)</f>
        <v>124493612.88000001</v>
      </c>
      <c r="T66" s="81">
        <f t="shared" si="2"/>
        <v>474205187.12000006</v>
      </c>
      <c r="U66" s="81">
        <f t="shared" si="2"/>
        <v>7930489.7400000002</v>
      </c>
      <c r="V66" s="81">
        <f t="shared" si="2"/>
        <v>75273500.86999999</v>
      </c>
      <c r="W66" s="81">
        <f t="shared" si="2"/>
        <v>39078865</v>
      </c>
      <c r="X66" s="81">
        <f t="shared" si="2"/>
        <v>166070341</v>
      </c>
      <c r="Y66" s="81">
        <f t="shared" ref="Y66:AH66" ca="1" si="3">SUM(Y7:Y97)</f>
        <v>0</v>
      </c>
      <c r="Z66" s="81">
        <f t="shared" ca="1" si="3"/>
        <v>0</v>
      </c>
      <c r="AA66" s="81">
        <f t="shared" ca="1" si="3"/>
        <v>0</v>
      </c>
      <c r="AB66" s="81">
        <f t="shared" ca="1" si="3"/>
        <v>0</v>
      </c>
      <c r="AC66" s="81">
        <f t="shared" ca="1" si="3"/>
        <v>0</v>
      </c>
      <c r="AD66" s="81">
        <f t="shared" ca="1" si="3"/>
        <v>0</v>
      </c>
      <c r="AE66" s="81">
        <f t="shared" ca="1" si="3"/>
        <v>0</v>
      </c>
      <c r="AF66" s="81">
        <f t="shared" ca="1" si="3"/>
        <v>0</v>
      </c>
      <c r="AG66" s="81">
        <f t="shared" ca="1" si="3"/>
        <v>0</v>
      </c>
      <c r="AH66" s="81">
        <f t="shared" ca="1" si="3"/>
        <v>0</v>
      </c>
    </row>
    <row r="67" spans="1:34" ht="147.75" customHeight="1" x14ac:dyDescent="0.25"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</row>
    <row r="68" spans="1:34" x14ac:dyDescent="0.25">
      <c r="C68" s="83"/>
      <c r="D68" s="83"/>
      <c r="E68" s="83"/>
      <c r="F68" s="83"/>
      <c r="G68" s="82"/>
      <c r="H68" s="82"/>
      <c r="I68" s="84"/>
      <c r="J68" s="84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</row>
    <row r="69" spans="1:34" x14ac:dyDescent="0.25">
      <c r="I69" s="85"/>
      <c r="J69" s="85"/>
    </row>
    <row r="80" spans="1:34" x14ac:dyDescent="0.25">
      <c r="J80" s="86"/>
    </row>
    <row r="92" spans="7:24" x14ac:dyDescent="0.25">
      <c r="G92" s="63">
        <f>G66-G65</f>
        <v>6606395059.8200006</v>
      </c>
      <c r="H92" s="63">
        <f t="shared" ref="H92:X92" si="4">H66-H65</f>
        <v>1142862816.9599998</v>
      </c>
      <c r="I92" s="63">
        <f t="shared" si="4"/>
        <v>469766882.18000001</v>
      </c>
      <c r="J92" s="63">
        <f t="shared" si="4"/>
        <v>435573671.64999998</v>
      </c>
      <c r="K92" s="63">
        <f t="shared" si="4"/>
        <v>1657980537.3400002</v>
      </c>
      <c r="L92" s="63">
        <f t="shared" si="4"/>
        <v>626433920</v>
      </c>
      <c r="M92" s="63">
        <f t="shared" si="4"/>
        <v>1077338611.28</v>
      </c>
      <c r="N92" s="63">
        <f t="shared" si="4"/>
        <v>69250731.200000003</v>
      </c>
      <c r="O92" s="63">
        <f t="shared" si="4"/>
        <v>172528960.00000003</v>
      </c>
      <c r="P92" s="63">
        <f t="shared" si="4"/>
        <v>40000410</v>
      </c>
      <c r="Q92" s="63">
        <f t="shared" si="4"/>
        <v>13982274.859999999</v>
      </c>
      <c r="R92" s="63">
        <f t="shared" si="4"/>
        <v>18313008.739999998</v>
      </c>
      <c r="S92" s="63">
        <f t="shared" si="4"/>
        <v>122614612.88000001</v>
      </c>
      <c r="T92" s="63">
        <f t="shared" si="4"/>
        <v>474205187.12000006</v>
      </c>
      <c r="U92" s="63">
        <f t="shared" si="4"/>
        <v>7930489.7400000002</v>
      </c>
      <c r="V92" s="63">
        <f t="shared" si="4"/>
        <v>72463739.86999999</v>
      </c>
      <c r="W92" s="63">
        <f t="shared" si="4"/>
        <v>39078865</v>
      </c>
      <c r="X92" s="63">
        <f t="shared" si="4"/>
        <v>166070341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4:A6"/>
    <mergeCell ref="C4:F4"/>
    <mergeCell ref="Y4:AC4"/>
    <mergeCell ref="C5:D5"/>
    <mergeCell ref="E5:F5"/>
    <mergeCell ref="Y5:Y6"/>
    <mergeCell ref="Z5:AC5"/>
    <mergeCell ref="AD4:AH4"/>
    <mergeCell ref="AD5:AD6"/>
    <mergeCell ref="B4:B6"/>
    <mergeCell ref="G4:G6"/>
    <mergeCell ref="AE5:AH5"/>
    <mergeCell ref="J5:X5"/>
    <mergeCell ref="H4:X4"/>
    <mergeCell ref="H5:H6"/>
    <mergeCell ref="I5:I6"/>
  </mergeCells>
  <pageMargins left="0.70866141732282995" right="0.70866141732282995" top="0.74803149606299002" bottom="0.74803149606299002" header="0.31496062992126" footer="0.31496062992126"/>
  <pageSetup paperSize="9" scale="29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8"/>
  <sheetViews>
    <sheetView workbookViewId="0">
      <pane xSplit="2" ySplit="6" topLeftCell="C22" activePane="bottomRight" state="frozen"/>
      <selection pane="topRight"/>
      <selection pane="bottomLeft"/>
      <selection pane="bottomRight" activeCell="B66" sqref="B66"/>
    </sheetView>
  </sheetViews>
  <sheetFormatPr defaultColWidth="9.140625" defaultRowHeight="15" x14ac:dyDescent="0.25"/>
  <cols>
    <col min="1" max="1" width="9.140625" style="4"/>
    <col min="2" max="2" width="50.85546875" style="5" customWidth="1"/>
    <col min="3" max="3" width="16.28515625" style="6" hidden="1" customWidth="1"/>
    <col min="4" max="4" width="15.28515625" style="6" hidden="1" customWidth="1"/>
    <col min="5" max="6" width="13.85546875" style="6" hidden="1" customWidth="1"/>
    <col min="7" max="7" width="18.5703125" style="27" customWidth="1"/>
    <col min="8" max="8" width="18.42578125" style="7" hidden="1" customWidth="1"/>
    <col min="9" max="12" width="16" style="8" hidden="1" customWidth="1"/>
    <col min="13" max="13" width="16" style="7" hidden="1" customWidth="1"/>
    <col min="14" max="17" width="16" style="8" hidden="1" customWidth="1"/>
    <col min="18" max="18" width="9.140625" style="4"/>
  </cols>
  <sheetData>
    <row r="1" spans="1:17" x14ac:dyDescent="0.25">
      <c r="L1" s="9"/>
    </row>
    <row r="3" spans="1:17" s="10" customFormat="1" ht="15" customHeight="1" x14ac:dyDescent="0.25">
      <c r="A3" s="4" t="s">
        <v>97</v>
      </c>
      <c r="B3" s="22"/>
      <c r="C3" s="11"/>
      <c r="D3" s="11"/>
      <c r="E3" s="11"/>
      <c r="F3" s="11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28.5" customHeight="1" x14ac:dyDescent="0.25">
      <c r="A4" s="112"/>
      <c r="B4" s="113" t="s">
        <v>1</v>
      </c>
      <c r="C4" s="114" t="s">
        <v>2</v>
      </c>
      <c r="D4" s="115"/>
      <c r="E4" s="115"/>
      <c r="F4" s="116"/>
      <c r="G4" s="117" t="s">
        <v>3</v>
      </c>
      <c r="H4" s="130" t="s">
        <v>98</v>
      </c>
      <c r="I4" s="130"/>
      <c r="J4" s="130"/>
      <c r="K4" s="130"/>
      <c r="L4" s="130"/>
      <c r="M4" s="118" t="s">
        <v>99</v>
      </c>
      <c r="N4" s="119"/>
      <c r="O4" s="119"/>
      <c r="P4" s="119"/>
      <c r="Q4" s="120"/>
    </row>
    <row r="5" spans="1:17" s="13" customFormat="1" ht="20.25" customHeight="1" x14ac:dyDescent="0.2">
      <c r="A5" s="112"/>
      <c r="B5" s="113"/>
      <c r="C5" s="121" t="s">
        <v>100</v>
      </c>
      <c r="D5" s="122"/>
      <c r="E5" s="121" t="s">
        <v>101</v>
      </c>
      <c r="F5" s="122"/>
      <c r="G5" s="117"/>
      <c r="H5" s="123" t="s">
        <v>3</v>
      </c>
      <c r="I5" s="125" t="s">
        <v>13</v>
      </c>
      <c r="J5" s="126"/>
      <c r="K5" s="126"/>
      <c r="L5" s="127"/>
      <c r="M5" s="128" t="s">
        <v>3</v>
      </c>
      <c r="N5" s="125" t="s">
        <v>13</v>
      </c>
      <c r="O5" s="126"/>
      <c r="P5" s="126"/>
      <c r="Q5" s="127"/>
    </row>
    <row r="6" spans="1:17" s="16" customFormat="1" ht="14.25" x14ac:dyDescent="0.2">
      <c r="A6" s="112"/>
      <c r="B6" s="113"/>
      <c r="C6" s="14" t="s">
        <v>14</v>
      </c>
      <c r="D6" s="14" t="s">
        <v>15</v>
      </c>
      <c r="E6" s="14" t="s">
        <v>14</v>
      </c>
      <c r="F6" s="14" t="s">
        <v>15</v>
      </c>
      <c r="G6" s="117"/>
      <c r="H6" s="124"/>
      <c r="I6" s="15" t="s">
        <v>8</v>
      </c>
      <c r="J6" s="15" t="s">
        <v>9</v>
      </c>
      <c r="K6" s="15" t="s">
        <v>10</v>
      </c>
      <c r="L6" s="15" t="s">
        <v>11</v>
      </c>
      <c r="M6" s="129"/>
      <c r="N6" s="15" t="s">
        <v>8</v>
      </c>
      <c r="O6" s="15" t="s">
        <v>9</v>
      </c>
      <c r="P6" s="15" t="s">
        <v>10</v>
      </c>
      <c r="Q6" s="15" t="s">
        <v>11</v>
      </c>
    </row>
    <row r="7" spans="1:17" ht="15" customHeight="1" x14ac:dyDescent="0.25">
      <c r="A7" s="17">
        <v>1</v>
      </c>
      <c r="B7" s="1" t="s">
        <v>16</v>
      </c>
      <c r="C7" s="30"/>
      <c r="D7" s="30"/>
      <c r="E7" s="18"/>
      <c r="F7" s="18"/>
      <c r="G7" s="19">
        <v>20210486.43</v>
      </c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ht="15" customHeight="1" x14ac:dyDescent="0.25">
      <c r="A8" s="17">
        <v>2</v>
      </c>
      <c r="B8" s="1" t="s">
        <v>17</v>
      </c>
      <c r="C8" s="30"/>
      <c r="D8" s="30"/>
      <c r="E8" s="18"/>
      <c r="F8" s="18"/>
      <c r="G8" s="19">
        <v>11803769.130000001</v>
      </c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15" customHeight="1" x14ac:dyDescent="0.25">
      <c r="A9" s="17">
        <v>3</v>
      </c>
      <c r="B9" s="1" t="s">
        <v>18</v>
      </c>
      <c r="C9" s="30"/>
      <c r="D9" s="30"/>
      <c r="E9" s="18"/>
      <c r="F9" s="18"/>
      <c r="G9" s="19">
        <v>31023391.219999999</v>
      </c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ht="15" customHeight="1" x14ac:dyDescent="0.25">
      <c r="A10" s="17">
        <v>4</v>
      </c>
      <c r="B10" s="1" t="s">
        <v>19</v>
      </c>
      <c r="C10" s="30"/>
      <c r="D10" s="30"/>
      <c r="E10" s="18"/>
      <c r="F10" s="18"/>
      <c r="G10" s="19">
        <v>20670844.870000001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ht="15" customHeight="1" x14ac:dyDescent="0.25">
      <c r="A11" s="17">
        <v>5</v>
      </c>
      <c r="B11" s="1" t="s">
        <v>20</v>
      </c>
      <c r="C11" s="30"/>
      <c r="D11" s="30"/>
      <c r="E11" s="18"/>
      <c r="F11" s="18"/>
      <c r="G11" s="19">
        <v>20665497.41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5" customHeight="1" x14ac:dyDescent="0.25">
      <c r="A12" s="17">
        <v>6</v>
      </c>
      <c r="B12" s="1" t="s">
        <v>21</v>
      </c>
      <c r="C12" s="30"/>
      <c r="D12" s="30"/>
      <c r="E12" s="18"/>
      <c r="F12" s="18"/>
      <c r="G12" s="19">
        <v>27534947.5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5" customHeight="1" x14ac:dyDescent="0.25">
      <c r="A13" s="17">
        <v>7</v>
      </c>
      <c r="B13" s="1" t="s">
        <v>22</v>
      </c>
      <c r="C13" s="30"/>
      <c r="D13" s="30"/>
      <c r="E13" s="18"/>
      <c r="F13" s="18"/>
      <c r="G13" s="19">
        <v>9853487.1799999997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ht="15" customHeight="1" x14ac:dyDescent="0.25">
      <c r="A14" s="17">
        <v>8</v>
      </c>
      <c r="B14" s="1" t="s">
        <v>23</v>
      </c>
      <c r="C14" s="30"/>
      <c r="D14" s="30"/>
      <c r="E14" s="18"/>
      <c r="F14" s="18"/>
      <c r="G14" s="19">
        <v>11594769.24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ht="15" customHeight="1" x14ac:dyDescent="0.25">
      <c r="A15" s="17">
        <v>9</v>
      </c>
      <c r="B15" s="1" t="s">
        <v>24</v>
      </c>
      <c r="C15" s="30"/>
      <c r="D15" s="30"/>
      <c r="E15" s="18"/>
      <c r="F15" s="18"/>
      <c r="G15" s="19">
        <v>10420099.24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ht="15.95" customHeight="1" x14ac:dyDescent="0.25">
      <c r="A16" s="17">
        <v>10</v>
      </c>
      <c r="B16" s="1" t="s">
        <v>25</v>
      </c>
      <c r="C16" s="30"/>
      <c r="D16" s="30"/>
      <c r="E16" s="18"/>
      <c r="F16" s="18"/>
      <c r="G16" s="19">
        <v>7176470.9199999999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ht="15" customHeight="1" x14ac:dyDescent="0.25">
      <c r="A17" s="17">
        <v>11</v>
      </c>
      <c r="B17" s="1" t="s">
        <v>26</v>
      </c>
      <c r="C17" s="30"/>
      <c r="D17" s="30"/>
      <c r="E17" s="18"/>
      <c r="F17" s="18"/>
      <c r="G17" s="19">
        <v>10519707.890000001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1:17" ht="15" customHeight="1" x14ac:dyDescent="0.25">
      <c r="A18" s="17">
        <v>12</v>
      </c>
      <c r="B18" s="1" t="s">
        <v>27</v>
      </c>
      <c r="C18" s="30"/>
      <c r="D18" s="30"/>
      <c r="E18" s="18"/>
      <c r="F18" s="18"/>
      <c r="G18" s="19">
        <v>97433396.319999993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7" ht="15" customHeight="1" x14ac:dyDescent="0.25">
      <c r="A19" s="17">
        <v>13</v>
      </c>
      <c r="B19" s="1" t="s">
        <v>28</v>
      </c>
      <c r="C19" s="30"/>
      <c r="D19" s="30"/>
      <c r="E19" s="18"/>
      <c r="F19" s="18"/>
      <c r="G19" s="19">
        <v>50916009.460000001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0" spans="1:17" ht="15" customHeight="1" x14ac:dyDescent="0.25">
      <c r="A20" s="17">
        <v>14</v>
      </c>
      <c r="B20" s="1" t="s">
        <v>29</v>
      </c>
      <c r="C20" s="30"/>
      <c r="D20" s="30"/>
      <c r="E20" s="18"/>
      <c r="F20" s="18"/>
      <c r="G20" s="19">
        <v>10356430.98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</row>
    <row r="21" spans="1:17" ht="15" customHeight="1" x14ac:dyDescent="0.25">
      <c r="A21" s="17">
        <v>15</v>
      </c>
      <c r="B21" s="1" t="s">
        <v>30</v>
      </c>
      <c r="C21" s="30"/>
      <c r="D21" s="30"/>
      <c r="E21" s="18"/>
      <c r="F21" s="18"/>
      <c r="G21" s="19">
        <v>26436602.789999999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1:17" ht="15" customHeight="1" x14ac:dyDescent="0.25">
      <c r="A22" s="17">
        <v>16</v>
      </c>
      <c r="B22" s="1" t="s">
        <v>31</v>
      </c>
      <c r="C22" s="30"/>
      <c r="D22" s="30"/>
      <c r="E22" s="18"/>
      <c r="F22" s="18"/>
      <c r="G22" s="19">
        <v>800533618.67999995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ht="15" customHeight="1" x14ac:dyDescent="0.25">
      <c r="A23" s="17">
        <v>17</v>
      </c>
      <c r="B23" s="1" t="s">
        <v>32</v>
      </c>
      <c r="C23" s="30"/>
      <c r="D23" s="30"/>
      <c r="E23" s="18"/>
      <c r="F23" s="18"/>
      <c r="G23" s="19">
        <v>23628779.870000001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1:17" ht="15" customHeight="1" x14ac:dyDescent="0.25">
      <c r="A24" s="17">
        <v>18</v>
      </c>
      <c r="B24" s="1" t="s">
        <v>33</v>
      </c>
      <c r="C24" s="30"/>
      <c r="D24" s="30"/>
      <c r="E24" s="18"/>
      <c r="F24" s="18"/>
      <c r="G24" s="19">
        <v>67112512.109999999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ht="15" customHeight="1" x14ac:dyDescent="0.25">
      <c r="A25" s="17">
        <v>19</v>
      </c>
      <c r="B25" s="1" t="s">
        <v>34</v>
      </c>
      <c r="C25" s="30"/>
      <c r="D25" s="30"/>
      <c r="E25" s="18"/>
      <c r="F25" s="18"/>
      <c r="G25" s="19">
        <v>19993660.100000001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ht="15" customHeight="1" x14ac:dyDescent="0.25">
      <c r="A26" s="17">
        <v>20</v>
      </c>
      <c r="B26" s="1" t="s">
        <v>35</v>
      </c>
      <c r="C26" s="30"/>
      <c r="D26" s="30"/>
      <c r="E26" s="18"/>
      <c r="F26" s="18"/>
      <c r="G26" s="19">
        <v>0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ht="15" customHeight="1" x14ac:dyDescent="0.25">
      <c r="A27" s="17">
        <v>21</v>
      </c>
      <c r="B27" s="1" t="s">
        <v>36</v>
      </c>
      <c r="C27" s="30"/>
      <c r="D27" s="30"/>
      <c r="E27" s="18"/>
      <c r="F27" s="18"/>
      <c r="G27" s="19">
        <v>5874082.79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ht="15" customHeight="1" x14ac:dyDescent="0.25">
      <c r="A28" s="17">
        <v>22</v>
      </c>
      <c r="B28" s="1" t="s">
        <v>37</v>
      </c>
      <c r="C28" s="30"/>
      <c r="D28" s="30"/>
      <c r="E28" s="18"/>
      <c r="F28" s="18"/>
      <c r="G28" s="19">
        <v>0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7" ht="15" customHeight="1" x14ac:dyDescent="0.25">
      <c r="A29" s="17">
        <v>23</v>
      </c>
      <c r="B29" s="1" t="s">
        <v>38</v>
      </c>
      <c r="C29" s="30"/>
      <c r="D29" s="30"/>
      <c r="E29" s="18"/>
      <c r="F29" s="18"/>
      <c r="G29" s="19">
        <v>0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</row>
    <row r="30" spans="1:17" ht="15" customHeight="1" x14ac:dyDescent="0.25">
      <c r="A30" s="17">
        <v>24</v>
      </c>
      <c r="B30" s="1" t="s">
        <v>39</v>
      </c>
      <c r="C30" s="30"/>
      <c r="D30" s="30"/>
      <c r="E30" s="18"/>
      <c r="F30" s="18"/>
      <c r="G30" s="19">
        <v>29168136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spans="1:17" ht="15" customHeight="1" x14ac:dyDescent="0.25">
      <c r="A31" s="17">
        <v>25</v>
      </c>
      <c r="B31" s="1" t="s">
        <v>40</v>
      </c>
      <c r="C31" s="30"/>
      <c r="D31" s="30"/>
      <c r="E31" s="18"/>
      <c r="F31" s="18"/>
      <c r="G31" s="19">
        <v>45451422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7" ht="15" customHeight="1" x14ac:dyDescent="0.25">
      <c r="A32" s="17">
        <v>26</v>
      </c>
      <c r="B32" s="1" t="s">
        <v>41</v>
      </c>
      <c r="C32" s="30"/>
      <c r="D32" s="30"/>
      <c r="E32" s="18"/>
      <c r="F32" s="18"/>
      <c r="G32" s="19">
        <v>37057579.490000002</v>
      </c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1:17" ht="15" customHeight="1" x14ac:dyDescent="0.25">
      <c r="A33" s="17">
        <v>27</v>
      </c>
      <c r="B33" s="1" t="s">
        <v>42</v>
      </c>
      <c r="C33" s="30"/>
      <c r="D33" s="30"/>
      <c r="E33" s="18"/>
      <c r="F33" s="18"/>
      <c r="G33" s="19">
        <v>0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ht="15" customHeight="1" x14ac:dyDescent="0.25">
      <c r="A34" s="17">
        <v>28</v>
      </c>
      <c r="B34" s="1" t="s">
        <v>43</v>
      </c>
      <c r="C34" s="30"/>
      <c r="D34" s="30"/>
      <c r="E34" s="18"/>
      <c r="F34" s="18"/>
      <c r="G34" s="19">
        <v>37929701.890000001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ht="15" customHeight="1" x14ac:dyDescent="0.25">
      <c r="A35" s="17">
        <v>29</v>
      </c>
      <c r="B35" s="1" t="s">
        <v>44</v>
      </c>
      <c r="C35" s="30"/>
      <c r="D35" s="30"/>
      <c r="E35" s="18"/>
      <c r="F35" s="18"/>
      <c r="G35" s="19">
        <v>15521348.359999999</v>
      </c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ht="15" customHeight="1" x14ac:dyDescent="0.25">
      <c r="A36" s="17">
        <v>30</v>
      </c>
      <c r="B36" s="1" t="s">
        <v>45</v>
      </c>
      <c r="C36" s="30"/>
      <c r="D36" s="30"/>
      <c r="E36" s="18"/>
      <c r="F36" s="18"/>
      <c r="G36" s="19">
        <v>0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1:17" ht="15" customHeight="1" x14ac:dyDescent="0.25">
      <c r="A37" s="17">
        <v>31</v>
      </c>
      <c r="B37" s="1" t="s">
        <v>46</v>
      </c>
      <c r="C37" s="30"/>
      <c r="D37" s="30"/>
      <c r="E37" s="18"/>
      <c r="F37" s="18"/>
      <c r="G37" s="19">
        <v>804176.56</v>
      </c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1:17" ht="15" customHeight="1" x14ac:dyDescent="0.25">
      <c r="A38" s="17">
        <v>32</v>
      </c>
      <c r="B38" s="1" t="s">
        <v>47</v>
      </c>
      <c r="C38" s="30"/>
      <c r="D38" s="30"/>
      <c r="E38" s="18"/>
      <c r="F38" s="18"/>
      <c r="G38" s="19">
        <v>54612400.020000003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1:17" ht="15" customHeight="1" x14ac:dyDescent="0.25">
      <c r="A39" s="17">
        <v>33</v>
      </c>
      <c r="B39" s="1" t="s">
        <v>48</v>
      </c>
      <c r="C39" s="30"/>
      <c r="D39" s="30"/>
      <c r="E39" s="18"/>
      <c r="F39" s="18"/>
      <c r="G39" s="19">
        <v>2816397.86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ht="15" customHeight="1" x14ac:dyDescent="0.25">
      <c r="A40" s="17">
        <v>34</v>
      </c>
      <c r="B40" s="1" t="s">
        <v>49</v>
      </c>
      <c r="C40" s="30"/>
      <c r="D40" s="30"/>
      <c r="E40" s="18"/>
      <c r="F40" s="18"/>
      <c r="G40" s="19">
        <v>105708145.61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ht="15" customHeight="1" x14ac:dyDescent="0.25">
      <c r="A41" s="17">
        <v>35</v>
      </c>
      <c r="B41" s="1" t="s">
        <v>50</v>
      </c>
      <c r="C41" s="3"/>
      <c r="D41" s="3"/>
      <c r="E41" s="18"/>
      <c r="F41" s="18"/>
      <c r="G41" s="19">
        <v>104381839.16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ht="15" customHeight="1" x14ac:dyDescent="0.25">
      <c r="A42" s="17">
        <v>36</v>
      </c>
      <c r="B42" s="1" t="s">
        <v>51</v>
      </c>
      <c r="C42" s="30"/>
      <c r="D42" s="30"/>
      <c r="E42" s="18"/>
      <c r="F42" s="18"/>
      <c r="G42" s="19">
        <v>0</v>
      </c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ht="15" customHeight="1" x14ac:dyDescent="0.25">
      <c r="A43" s="17">
        <v>37</v>
      </c>
      <c r="B43" s="1" t="s">
        <v>52</v>
      </c>
      <c r="C43" s="30"/>
      <c r="D43" s="30"/>
      <c r="E43" s="18"/>
      <c r="F43" s="18"/>
      <c r="G43" s="19">
        <v>0</v>
      </c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 ht="15" customHeight="1" x14ac:dyDescent="0.25">
      <c r="A44" s="17">
        <v>38</v>
      </c>
      <c r="B44" s="1" t="s">
        <v>53</v>
      </c>
      <c r="C44" s="30"/>
      <c r="D44" s="30"/>
      <c r="E44" s="18"/>
      <c r="F44" s="18"/>
      <c r="G44" s="19">
        <v>3141637.45</v>
      </c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ht="15" customHeight="1" x14ac:dyDescent="0.25">
      <c r="A45" s="17">
        <v>39</v>
      </c>
      <c r="B45" s="1" t="s">
        <v>54</v>
      </c>
      <c r="C45" s="30"/>
      <c r="D45" s="30"/>
      <c r="E45" s="18"/>
      <c r="F45" s="18"/>
      <c r="G45" s="19">
        <v>5621068.1799999997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ht="15" customHeight="1" x14ac:dyDescent="0.25">
      <c r="A46" s="17">
        <v>40</v>
      </c>
      <c r="B46" s="1" t="s">
        <v>55</v>
      </c>
      <c r="C46" s="30"/>
      <c r="D46" s="30"/>
      <c r="E46" s="18"/>
      <c r="F46" s="18"/>
      <c r="G46" s="19">
        <v>19232782.16</v>
      </c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ht="15" customHeight="1" x14ac:dyDescent="0.25">
      <c r="A47" s="17">
        <v>41</v>
      </c>
      <c r="B47" s="1" t="s">
        <v>56</v>
      </c>
      <c r="C47" s="30"/>
      <c r="D47" s="30"/>
      <c r="E47" s="18"/>
      <c r="F47" s="18"/>
      <c r="G47" s="19">
        <v>1296288.78</v>
      </c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ht="15" customHeight="1" x14ac:dyDescent="0.25">
      <c r="A48" s="17">
        <v>42</v>
      </c>
      <c r="B48" s="1" t="s">
        <v>57</v>
      </c>
      <c r="C48" s="30"/>
      <c r="D48" s="30"/>
      <c r="E48" s="18"/>
      <c r="F48" s="18"/>
      <c r="G48" s="19">
        <v>5340694.0599999996</v>
      </c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1:17" ht="15" customHeight="1" x14ac:dyDescent="0.25">
      <c r="A49" s="17">
        <v>43</v>
      </c>
      <c r="B49" s="1" t="s">
        <v>58</v>
      </c>
      <c r="C49" s="30"/>
      <c r="D49" s="30"/>
      <c r="E49" s="18"/>
      <c r="F49" s="18"/>
      <c r="G49" s="19">
        <v>0</v>
      </c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1:17" ht="15" customHeight="1" x14ac:dyDescent="0.25">
      <c r="A50" s="17">
        <v>44</v>
      </c>
      <c r="B50" s="1" t="s">
        <v>59</v>
      </c>
      <c r="C50" s="30"/>
      <c r="D50" s="30"/>
      <c r="E50" s="18"/>
      <c r="F50" s="18"/>
      <c r="G50" s="19">
        <v>0</v>
      </c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1:17" ht="15" customHeight="1" x14ac:dyDescent="0.25">
      <c r="A51" s="17">
        <v>45</v>
      </c>
      <c r="B51" s="1" t="s">
        <v>60</v>
      </c>
      <c r="C51" s="30"/>
      <c r="D51" s="30"/>
      <c r="E51" s="18"/>
      <c r="F51" s="18"/>
      <c r="G51" s="19">
        <v>2240946.9500000002</v>
      </c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1:17" ht="15" customHeight="1" x14ac:dyDescent="0.25">
      <c r="A52" s="17">
        <v>46</v>
      </c>
      <c r="B52" s="1" t="s">
        <v>61</v>
      </c>
      <c r="C52" s="30"/>
      <c r="D52" s="30"/>
      <c r="E52" s="18"/>
      <c r="F52" s="18"/>
      <c r="G52" s="19">
        <v>0</v>
      </c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1:17" ht="15" customHeight="1" x14ac:dyDescent="0.25">
      <c r="A53" s="17">
        <v>47</v>
      </c>
      <c r="B53" s="1" t="s">
        <v>62</v>
      </c>
      <c r="C53" s="30"/>
      <c r="D53" s="30"/>
      <c r="E53" s="18"/>
      <c r="F53" s="18"/>
      <c r="G53" s="19">
        <v>1828519.11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1:17" ht="15" customHeight="1" x14ac:dyDescent="0.25">
      <c r="A54" s="17">
        <v>48</v>
      </c>
      <c r="B54" s="1" t="s">
        <v>63</v>
      </c>
      <c r="C54" s="30"/>
      <c r="D54" s="30"/>
      <c r="E54" s="18"/>
      <c r="F54" s="18"/>
      <c r="G54" s="19">
        <v>0</v>
      </c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1:17" ht="15" customHeight="1" x14ac:dyDescent="0.25">
      <c r="A55" s="17">
        <v>49</v>
      </c>
      <c r="B55" s="1" t="s">
        <v>64</v>
      </c>
      <c r="C55" s="30"/>
      <c r="D55" s="30"/>
      <c r="E55" s="18"/>
      <c r="F55" s="18"/>
      <c r="G55" s="19">
        <v>0</v>
      </c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1:17" ht="15" customHeight="1" x14ac:dyDescent="0.25">
      <c r="A56" s="17">
        <v>50</v>
      </c>
      <c r="B56" s="1" t="s">
        <v>65</v>
      </c>
      <c r="C56" s="30"/>
      <c r="D56" s="30"/>
      <c r="E56" s="18"/>
      <c r="F56" s="18"/>
      <c r="G56" s="19">
        <v>0</v>
      </c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ht="15" customHeight="1" x14ac:dyDescent="0.25">
      <c r="A57" s="17">
        <v>51</v>
      </c>
      <c r="B57" s="1" t="s">
        <v>66</v>
      </c>
      <c r="C57" s="30"/>
      <c r="D57" s="30"/>
      <c r="E57" s="18"/>
      <c r="F57" s="18"/>
      <c r="G57" s="19">
        <v>0</v>
      </c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 ht="15" customHeight="1" x14ac:dyDescent="0.25">
      <c r="A58" s="17">
        <v>52</v>
      </c>
      <c r="B58" s="1" t="s">
        <v>67</v>
      </c>
      <c r="C58" s="30"/>
      <c r="D58" s="30"/>
      <c r="E58" s="18"/>
      <c r="F58" s="18"/>
      <c r="G58" s="19">
        <v>0</v>
      </c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 ht="15" customHeight="1" x14ac:dyDescent="0.25">
      <c r="A59" s="17">
        <v>53</v>
      </c>
      <c r="B59" s="1" t="s">
        <v>68</v>
      </c>
      <c r="C59" s="30"/>
      <c r="D59" s="30"/>
      <c r="E59" s="18"/>
      <c r="F59" s="18"/>
      <c r="G59" s="19">
        <v>0</v>
      </c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ht="15" customHeight="1" x14ac:dyDescent="0.25">
      <c r="A60" s="17">
        <v>54</v>
      </c>
      <c r="B60" s="2" t="s">
        <v>69</v>
      </c>
      <c r="C60" s="30"/>
      <c r="D60" s="30"/>
      <c r="E60" s="18"/>
      <c r="F60" s="18"/>
      <c r="G60" s="19">
        <v>2977979.18</v>
      </c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ht="15" customHeight="1" x14ac:dyDescent="0.25">
      <c r="A61" s="17">
        <v>55</v>
      </c>
      <c r="B61" s="2" t="s">
        <v>70</v>
      </c>
      <c r="C61" s="30"/>
      <c r="D61" s="30"/>
      <c r="E61" s="18"/>
      <c r="F61" s="18"/>
      <c r="G61" s="19">
        <v>0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ht="15" customHeight="1" x14ac:dyDescent="0.25">
      <c r="A62" s="17">
        <v>56</v>
      </c>
      <c r="B62" s="2" t="s">
        <v>71</v>
      </c>
      <c r="C62" s="30"/>
      <c r="D62" s="30"/>
      <c r="E62" s="18"/>
      <c r="F62" s="18"/>
      <c r="G62" s="19">
        <v>0</v>
      </c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ht="15" customHeight="1" x14ac:dyDescent="0.25">
      <c r="A63" s="17">
        <v>57</v>
      </c>
      <c r="B63" s="2" t="s">
        <v>72</v>
      </c>
      <c r="C63" s="30"/>
      <c r="D63" s="30"/>
      <c r="E63" s="18"/>
      <c r="F63" s="18"/>
      <c r="G63" s="19">
        <v>0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17" ht="15" customHeight="1" x14ac:dyDescent="0.25">
      <c r="A64" s="17">
        <v>58</v>
      </c>
      <c r="B64" s="2" t="s">
        <v>73</v>
      </c>
      <c r="C64" s="30"/>
      <c r="D64" s="30"/>
      <c r="E64" s="18"/>
      <c r="F64" s="18"/>
      <c r="G64" s="19">
        <v>0</v>
      </c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ht="15" customHeight="1" x14ac:dyDescent="0.25">
      <c r="A65" s="17"/>
      <c r="B65" s="2" t="s">
        <v>107</v>
      </c>
      <c r="C65" s="30"/>
      <c r="D65" s="30"/>
      <c r="E65" s="18"/>
      <c r="F65" s="18"/>
      <c r="G65" s="19">
        <v>49352516.970000267</v>
      </c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0" customFormat="1" ht="15.75" customHeight="1" x14ac:dyDescent="0.25">
      <c r="A66" s="20"/>
      <c r="B66" s="23" t="s">
        <v>74</v>
      </c>
      <c r="C66" s="29">
        <f ca="1">SUM(C7:C100)</f>
        <v>0</v>
      </c>
      <c r="D66" s="29">
        <f ca="1">SUM(D7:D100)</f>
        <v>0</v>
      </c>
      <c r="E66" s="18"/>
      <c r="F66" s="18"/>
      <c r="G66" s="24">
        <f t="shared" ref="G66" si="0">SUM(G7:G65)</f>
        <v>1808242143.9199998</v>
      </c>
      <c r="H66" s="24">
        <f t="shared" ref="H66:Q66" ca="1" si="1">SUM(H7:H100)</f>
        <v>0</v>
      </c>
      <c r="I66" s="24">
        <f t="shared" ca="1" si="1"/>
        <v>0</v>
      </c>
      <c r="J66" s="24">
        <f t="shared" ca="1" si="1"/>
        <v>0</v>
      </c>
      <c r="K66" s="24">
        <f t="shared" ca="1" si="1"/>
        <v>0</v>
      </c>
      <c r="L66" s="24">
        <f t="shared" ca="1" si="1"/>
        <v>0</v>
      </c>
      <c r="M66" s="24">
        <f t="shared" ca="1" si="1"/>
        <v>0</v>
      </c>
      <c r="N66" s="24">
        <f t="shared" ca="1" si="1"/>
        <v>0</v>
      </c>
      <c r="O66" s="24">
        <f t="shared" ca="1" si="1"/>
        <v>0</v>
      </c>
      <c r="P66" s="24">
        <f t="shared" ca="1" si="1"/>
        <v>0</v>
      </c>
      <c r="Q66" s="24">
        <f t="shared" ca="1" si="1"/>
        <v>0</v>
      </c>
    </row>
    <row r="67" spans="1:17" x14ac:dyDescent="0.25">
      <c r="G67" s="25"/>
      <c r="H67" s="25"/>
      <c r="M67" s="25"/>
    </row>
    <row r="68" spans="1:17" x14ac:dyDescent="0.25">
      <c r="C68" s="21"/>
      <c r="D68" s="21"/>
      <c r="E68" s="21"/>
      <c r="F68" s="21"/>
      <c r="G68" s="25"/>
      <c r="H68" s="25"/>
      <c r="M68" s="25"/>
    </row>
  </sheetData>
  <sheetProtection formatCells="0" formatColumns="0" formatRows="0" insertColumns="0" insertRows="0" insertHyperlinks="0" deleteColumns="0" deleteRows="0" sort="0" autoFilter="0" pivotTables="0"/>
  <mergeCells count="12">
    <mergeCell ref="A4:A6"/>
    <mergeCell ref="B4:B6"/>
    <mergeCell ref="C4:F4"/>
    <mergeCell ref="G4:G6"/>
    <mergeCell ref="M4:Q4"/>
    <mergeCell ref="C5:D5"/>
    <mergeCell ref="E5:F5"/>
    <mergeCell ref="H5:H6"/>
    <mergeCell ref="I5:L5"/>
    <mergeCell ref="M5:M6"/>
    <mergeCell ref="N5:Q5"/>
    <mergeCell ref="H4:L4"/>
  </mergeCells>
  <pageMargins left="0.70866141732282995" right="0.70866141732282995" top="0.74803149606299002" bottom="0.74803149606299002" header="0.31496062992126" footer="0.31496062992126"/>
  <pageSetup paperSize="9" scale="33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68"/>
  <sheetViews>
    <sheetView workbookViewId="0">
      <pane xSplit="2" ySplit="6" topLeftCell="G25" activePane="bottomRight" state="frozen"/>
      <selection pane="topRight"/>
      <selection pane="bottomLeft"/>
      <selection pane="bottomRight" activeCell="B66" sqref="B66"/>
    </sheetView>
  </sheetViews>
  <sheetFormatPr defaultColWidth="9.140625" defaultRowHeight="15" x14ac:dyDescent="0.25"/>
  <cols>
    <col min="1" max="1" width="9.140625" style="4"/>
    <col min="2" max="2" width="50.85546875" style="5" customWidth="1"/>
    <col min="3" max="3" width="16.28515625" style="6" hidden="1" customWidth="1"/>
    <col min="4" max="4" width="15.28515625" style="6" hidden="1" customWidth="1"/>
    <col min="5" max="6" width="13.85546875" style="6" hidden="1" customWidth="1"/>
    <col min="7" max="7" width="18.5703125" style="35" customWidth="1"/>
    <col min="8" max="8" width="16" style="8" hidden="1" customWidth="1"/>
    <col min="9" max="9" width="9.140625" style="4"/>
  </cols>
  <sheetData>
    <row r="3" spans="1:8" s="10" customFormat="1" ht="15" customHeight="1" x14ac:dyDescent="0.25">
      <c r="A3" s="4" t="s">
        <v>103</v>
      </c>
      <c r="B3" s="22"/>
      <c r="C3" s="11"/>
      <c r="D3" s="11"/>
      <c r="E3" s="11"/>
      <c r="F3" s="11"/>
      <c r="G3" s="36"/>
      <c r="H3" s="26"/>
    </row>
    <row r="4" spans="1:8" s="60" customFormat="1" ht="28.5" customHeight="1" x14ac:dyDescent="0.25">
      <c r="A4" s="131"/>
      <c r="B4" s="132" t="s">
        <v>1</v>
      </c>
      <c r="C4" s="133" t="s">
        <v>2</v>
      </c>
      <c r="D4" s="133"/>
      <c r="E4" s="133"/>
      <c r="F4" s="133"/>
      <c r="G4" s="117" t="s">
        <v>3</v>
      </c>
      <c r="H4" s="61"/>
    </row>
    <row r="5" spans="1:8" s="13" customFormat="1" ht="20.25" customHeight="1" x14ac:dyDescent="0.25">
      <c r="A5" s="131"/>
      <c r="B5" s="132"/>
      <c r="C5" s="134" t="s">
        <v>100</v>
      </c>
      <c r="D5" s="134"/>
      <c r="E5" s="134" t="s">
        <v>101</v>
      </c>
      <c r="F5" s="134"/>
      <c r="G5" s="117"/>
      <c r="H5" s="61"/>
    </row>
    <row r="6" spans="1:8" s="59" customFormat="1" ht="14.25" x14ac:dyDescent="0.25">
      <c r="A6" s="131"/>
      <c r="B6" s="132"/>
      <c r="C6" s="58" t="s">
        <v>14</v>
      </c>
      <c r="D6" s="58" t="s">
        <v>15</v>
      </c>
      <c r="E6" s="58" t="s">
        <v>14</v>
      </c>
      <c r="F6" s="58" t="s">
        <v>15</v>
      </c>
      <c r="G6" s="117"/>
      <c r="H6" s="57" t="s">
        <v>11</v>
      </c>
    </row>
    <row r="7" spans="1:8" ht="15" customHeight="1" x14ac:dyDescent="0.25">
      <c r="A7" s="17">
        <v>1</v>
      </c>
      <c r="B7" s="1" t="s">
        <v>16</v>
      </c>
      <c r="C7" s="30"/>
      <c r="D7" s="30"/>
      <c r="E7" s="18"/>
      <c r="F7" s="18"/>
      <c r="G7" s="37">
        <v>123028199.81</v>
      </c>
      <c r="H7" s="19"/>
    </row>
    <row r="8" spans="1:8" ht="15" customHeight="1" x14ac:dyDescent="0.25">
      <c r="A8" s="17">
        <v>2</v>
      </c>
      <c r="B8" s="1" t="s">
        <v>17</v>
      </c>
      <c r="C8" s="30"/>
      <c r="D8" s="30"/>
      <c r="E8" s="18"/>
      <c r="F8" s="18"/>
      <c r="G8" s="37">
        <v>84708742.049999997</v>
      </c>
      <c r="H8" s="19"/>
    </row>
    <row r="9" spans="1:8" ht="15" customHeight="1" x14ac:dyDescent="0.25">
      <c r="A9" s="17">
        <v>3</v>
      </c>
      <c r="B9" s="1" t="s">
        <v>18</v>
      </c>
      <c r="C9" s="30"/>
      <c r="D9" s="30"/>
      <c r="E9" s="18"/>
      <c r="F9" s="18"/>
      <c r="G9" s="37">
        <v>158105851.68000001</v>
      </c>
      <c r="H9" s="19"/>
    </row>
    <row r="10" spans="1:8" ht="15" customHeight="1" x14ac:dyDescent="0.25">
      <c r="A10" s="17">
        <v>4</v>
      </c>
      <c r="B10" s="1" t="s">
        <v>19</v>
      </c>
      <c r="C10" s="30"/>
      <c r="D10" s="30"/>
      <c r="E10" s="18"/>
      <c r="F10" s="18"/>
      <c r="G10" s="37">
        <v>102078813.79000001</v>
      </c>
      <c r="H10" s="19"/>
    </row>
    <row r="11" spans="1:8" ht="15" customHeight="1" x14ac:dyDescent="0.25">
      <c r="A11" s="17">
        <v>5</v>
      </c>
      <c r="B11" s="1" t="s">
        <v>20</v>
      </c>
      <c r="C11" s="30"/>
      <c r="D11" s="30"/>
      <c r="E11" s="18"/>
      <c r="F11" s="18"/>
      <c r="G11" s="37">
        <v>86402113.819999993</v>
      </c>
      <c r="H11" s="19"/>
    </row>
    <row r="12" spans="1:8" ht="15" customHeight="1" x14ac:dyDescent="0.25">
      <c r="A12" s="17">
        <v>6</v>
      </c>
      <c r="B12" s="1" t="s">
        <v>21</v>
      </c>
      <c r="C12" s="30"/>
      <c r="D12" s="30"/>
      <c r="E12" s="18"/>
      <c r="F12" s="18"/>
      <c r="G12" s="37">
        <v>137880625.25</v>
      </c>
      <c r="H12" s="19"/>
    </row>
    <row r="13" spans="1:8" ht="15" customHeight="1" x14ac:dyDescent="0.25">
      <c r="A13" s="17">
        <v>7</v>
      </c>
      <c r="B13" s="1" t="s">
        <v>22</v>
      </c>
      <c r="C13" s="30"/>
      <c r="D13" s="30"/>
      <c r="E13" s="18"/>
      <c r="F13" s="18"/>
      <c r="G13" s="37">
        <v>114410596.62</v>
      </c>
      <c r="H13" s="19"/>
    </row>
    <row r="14" spans="1:8" ht="15" customHeight="1" x14ac:dyDescent="0.25">
      <c r="A14" s="17">
        <v>8</v>
      </c>
      <c r="B14" s="1" t="s">
        <v>23</v>
      </c>
      <c r="C14" s="30"/>
      <c r="D14" s="30"/>
      <c r="E14" s="18"/>
      <c r="F14" s="18"/>
      <c r="G14" s="37">
        <v>88708162.799999997</v>
      </c>
      <c r="H14" s="19"/>
    </row>
    <row r="15" spans="1:8" ht="15" customHeight="1" x14ac:dyDescent="0.25">
      <c r="A15" s="17">
        <v>9</v>
      </c>
      <c r="B15" s="1" t="s">
        <v>24</v>
      </c>
      <c r="C15" s="30"/>
      <c r="D15" s="30"/>
      <c r="E15" s="18"/>
      <c r="F15" s="18"/>
      <c r="G15" s="37">
        <v>52248120.509999998</v>
      </c>
      <c r="H15" s="19"/>
    </row>
    <row r="16" spans="1:8" ht="15.95" customHeight="1" x14ac:dyDescent="0.25">
      <c r="A16" s="17">
        <v>10</v>
      </c>
      <c r="B16" s="1" t="s">
        <v>25</v>
      </c>
      <c r="C16" s="30"/>
      <c r="D16" s="30"/>
      <c r="E16" s="18"/>
      <c r="F16" s="18"/>
      <c r="G16" s="37">
        <v>49492512.5</v>
      </c>
      <c r="H16" s="19"/>
    </row>
    <row r="17" spans="1:8" ht="15" customHeight="1" x14ac:dyDescent="0.25">
      <c r="A17" s="17">
        <v>11</v>
      </c>
      <c r="B17" s="1" t="s">
        <v>26</v>
      </c>
      <c r="C17" s="30"/>
      <c r="D17" s="30"/>
      <c r="E17" s="18"/>
      <c r="F17" s="18"/>
      <c r="G17" s="37">
        <v>157576074</v>
      </c>
      <c r="H17" s="19"/>
    </row>
    <row r="18" spans="1:8" ht="15" customHeight="1" x14ac:dyDescent="0.25">
      <c r="A18" s="17">
        <v>12</v>
      </c>
      <c r="B18" s="1" t="s">
        <v>27</v>
      </c>
      <c r="C18" s="30"/>
      <c r="D18" s="30"/>
      <c r="E18" s="18"/>
      <c r="F18" s="18"/>
      <c r="G18" s="37">
        <v>1293715187.8499999</v>
      </c>
      <c r="H18" s="19"/>
    </row>
    <row r="19" spans="1:8" ht="15" customHeight="1" x14ac:dyDescent="0.25">
      <c r="A19" s="17">
        <v>13</v>
      </c>
      <c r="B19" s="1" t="s">
        <v>28</v>
      </c>
      <c r="C19" s="30"/>
      <c r="D19" s="30"/>
      <c r="E19" s="18"/>
      <c r="F19" s="18"/>
      <c r="G19" s="37">
        <v>686814811.85000002</v>
      </c>
      <c r="H19" s="19"/>
    </row>
    <row r="20" spans="1:8" ht="15" customHeight="1" x14ac:dyDescent="0.25">
      <c r="A20" s="17">
        <v>14</v>
      </c>
      <c r="B20" s="1" t="s">
        <v>29</v>
      </c>
      <c r="C20" s="30"/>
      <c r="D20" s="30"/>
      <c r="E20" s="18"/>
      <c r="F20" s="18"/>
      <c r="G20" s="37">
        <v>485054126.92000002</v>
      </c>
      <c r="H20" s="19"/>
    </row>
    <row r="21" spans="1:8" ht="15" customHeight="1" x14ac:dyDescent="0.25">
      <c r="A21" s="17">
        <v>15</v>
      </c>
      <c r="B21" s="1" t="s">
        <v>30</v>
      </c>
      <c r="C21" s="30"/>
      <c r="D21" s="30"/>
      <c r="E21" s="18"/>
      <c r="F21" s="18"/>
      <c r="G21" s="37">
        <v>364564768.67000002</v>
      </c>
      <c r="H21" s="19"/>
    </row>
    <row r="22" spans="1:8" ht="15" customHeight="1" x14ac:dyDescent="0.25">
      <c r="A22" s="17">
        <v>16</v>
      </c>
      <c r="B22" s="1" t="s">
        <v>31</v>
      </c>
      <c r="C22" s="30"/>
      <c r="D22" s="30"/>
      <c r="E22" s="18"/>
      <c r="F22" s="18"/>
      <c r="G22" s="37">
        <v>843664717.51999998</v>
      </c>
      <c r="H22" s="19"/>
    </row>
    <row r="23" spans="1:8" ht="15" customHeight="1" x14ac:dyDescent="0.25">
      <c r="A23" s="17">
        <v>17</v>
      </c>
      <c r="B23" s="1" t="s">
        <v>32</v>
      </c>
      <c r="C23" s="30"/>
      <c r="D23" s="30"/>
      <c r="E23" s="18"/>
      <c r="F23" s="18"/>
      <c r="G23" s="37">
        <v>298367683.44</v>
      </c>
      <c r="H23" s="19"/>
    </row>
    <row r="24" spans="1:8" ht="15" customHeight="1" x14ac:dyDescent="0.25">
      <c r="A24" s="17">
        <v>18</v>
      </c>
      <c r="B24" s="1" t="s">
        <v>33</v>
      </c>
      <c r="C24" s="30"/>
      <c r="D24" s="30"/>
      <c r="E24" s="18"/>
      <c r="F24" s="18"/>
      <c r="G24" s="37">
        <v>86570657.459999993</v>
      </c>
      <c r="H24" s="19"/>
    </row>
    <row r="25" spans="1:8" ht="15" customHeight="1" x14ac:dyDescent="0.25">
      <c r="A25" s="17">
        <v>19</v>
      </c>
      <c r="B25" s="1" t="s">
        <v>34</v>
      </c>
      <c r="C25" s="30"/>
      <c r="D25" s="30"/>
      <c r="E25" s="18"/>
      <c r="F25" s="18"/>
      <c r="G25" s="37">
        <v>51516143.990000002</v>
      </c>
      <c r="H25" s="19"/>
    </row>
    <row r="26" spans="1:8" ht="15" customHeight="1" x14ac:dyDescent="0.25">
      <c r="A26" s="17">
        <v>20</v>
      </c>
      <c r="B26" s="1" t="s">
        <v>35</v>
      </c>
      <c r="C26" s="30"/>
      <c r="D26" s="30"/>
      <c r="E26" s="18"/>
      <c r="F26" s="18"/>
      <c r="G26" s="37">
        <v>0</v>
      </c>
      <c r="H26" s="19"/>
    </row>
    <row r="27" spans="1:8" ht="15" customHeight="1" x14ac:dyDescent="0.25">
      <c r="A27" s="17">
        <v>21</v>
      </c>
      <c r="B27" s="1" t="s">
        <v>36</v>
      </c>
      <c r="C27" s="30"/>
      <c r="D27" s="30"/>
      <c r="E27" s="18"/>
      <c r="F27" s="18"/>
      <c r="G27" s="37">
        <v>498131780.10000002</v>
      </c>
      <c r="H27" s="19"/>
    </row>
    <row r="28" spans="1:8" ht="15" customHeight="1" x14ac:dyDescent="0.25">
      <c r="A28" s="17">
        <v>22</v>
      </c>
      <c r="B28" s="1" t="s">
        <v>37</v>
      </c>
      <c r="C28" s="30"/>
      <c r="D28" s="30"/>
      <c r="E28" s="18"/>
      <c r="F28" s="18"/>
      <c r="G28" s="37">
        <v>460142.93</v>
      </c>
      <c r="H28" s="19"/>
    </row>
    <row r="29" spans="1:8" ht="15" customHeight="1" x14ac:dyDescent="0.25">
      <c r="A29" s="17">
        <v>23</v>
      </c>
      <c r="B29" s="1" t="s">
        <v>38</v>
      </c>
      <c r="C29" s="30"/>
      <c r="D29" s="30"/>
      <c r="E29" s="18"/>
      <c r="F29" s="18"/>
      <c r="G29" s="37">
        <v>681566752.98000002</v>
      </c>
      <c r="H29" s="19"/>
    </row>
    <row r="30" spans="1:8" ht="15" customHeight="1" x14ac:dyDescent="0.25">
      <c r="A30" s="17">
        <v>24</v>
      </c>
      <c r="B30" s="1" t="s">
        <v>39</v>
      </c>
      <c r="C30" s="30"/>
      <c r="D30" s="30"/>
      <c r="E30" s="18"/>
      <c r="F30" s="18"/>
      <c r="G30" s="37">
        <v>0</v>
      </c>
      <c r="H30" s="19"/>
    </row>
    <row r="31" spans="1:8" ht="15" customHeight="1" x14ac:dyDescent="0.25">
      <c r="A31" s="17">
        <v>25</v>
      </c>
      <c r="B31" s="1" t="s">
        <v>40</v>
      </c>
      <c r="C31" s="30"/>
      <c r="D31" s="30"/>
      <c r="E31" s="18"/>
      <c r="F31" s="18"/>
      <c r="G31" s="37">
        <v>0</v>
      </c>
      <c r="H31" s="19"/>
    </row>
    <row r="32" spans="1:8" ht="15" customHeight="1" x14ac:dyDescent="0.25">
      <c r="A32" s="17">
        <v>26</v>
      </c>
      <c r="B32" s="1" t="s">
        <v>41</v>
      </c>
      <c r="C32" s="30"/>
      <c r="D32" s="30"/>
      <c r="E32" s="18"/>
      <c r="F32" s="18"/>
      <c r="G32" s="37">
        <v>0</v>
      </c>
      <c r="H32" s="19"/>
    </row>
    <row r="33" spans="1:8" ht="15" customHeight="1" x14ac:dyDescent="0.25">
      <c r="A33" s="17">
        <v>27</v>
      </c>
      <c r="B33" s="1" t="s">
        <v>42</v>
      </c>
      <c r="C33" s="30"/>
      <c r="D33" s="30"/>
      <c r="E33" s="18"/>
      <c r="F33" s="18"/>
      <c r="G33" s="37">
        <v>0</v>
      </c>
      <c r="H33" s="19"/>
    </row>
    <row r="34" spans="1:8" ht="15" customHeight="1" x14ac:dyDescent="0.25">
      <c r="A34" s="17">
        <v>28</v>
      </c>
      <c r="B34" s="1" t="s">
        <v>43</v>
      </c>
      <c r="C34" s="30"/>
      <c r="D34" s="30"/>
      <c r="E34" s="18"/>
      <c r="F34" s="18"/>
      <c r="G34" s="37">
        <v>318966572.13</v>
      </c>
      <c r="H34" s="19"/>
    </row>
    <row r="35" spans="1:8" ht="15" customHeight="1" x14ac:dyDescent="0.25">
      <c r="A35" s="17">
        <v>29</v>
      </c>
      <c r="B35" s="1" t="s">
        <v>44</v>
      </c>
      <c r="C35" s="30"/>
      <c r="D35" s="30"/>
      <c r="E35" s="18"/>
      <c r="F35" s="18"/>
      <c r="G35" s="37">
        <v>96649541.659999996</v>
      </c>
      <c r="H35" s="19"/>
    </row>
    <row r="36" spans="1:8" ht="15" customHeight="1" x14ac:dyDescent="0.25">
      <c r="A36" s="17">
        <v>30</v>
      </c>
      <c r="B36" s="1" t="s">
        <v>45</v>
      </c>
      <c r="C36" s="30"/>
      <c r="D36" s="30"/>
      <c r="E36" s="18"/>
      <c r="F36" s="18"/>
      <c r="G36" s="37">
        <v>0</v>
      </c>
      <c r="H36" s="19"/>
    </row>
    <row r="37" spans="1:8" ht="15" customHeight="1" x14ac:dyDescent="0.25">
      <c r="A37" s="17">
        <v>31</v>
      </c>
      <c r="B37" s="1" t="s">
        <v>46</v>
      </c>
      <c r="C37" s="30"/>
      <c r="D37" s="30"/>
      <c r="E37" s="18"/>
      <c r="F37" s="18"/>
      <c r="G37" s="37">
        <v>0</v>
      </c>
      <c r="H37" s="19"/>
    </row>
    <row r="38" spans="1:8" ht="15" customHeight="1" x14ac:dyDescent="0.25">
      <c r="A38" s="17">
        <v>32</v>
      </c>
      <c r="B38" s="1" t="s">
        <v>47</v>
      </c>
      <c r="C38" s="30"/>
      <c r="D38" s="30"/>
      <c r="E38" s="18"/>
      <c r="F38" s="18"/>
      <c r="G38" s="37">
        <v>0</v>
      </c>
      <c r="H38" s="19"/>
    </row>
    <row r="39" spans="1:8" ht="15" customHeight="1" x14ac:dyDescent="0.25">
      <c r="A39" s="17">
        <v>33</v>
      </c>
      <c r="B39" s="1" t="s">
        <v>48</v>
      </c>
      <c r="C39" s="30"/>
      <c r="D39" s="30"/>
      <c r="E39" s="18"/>
      <c r="F39" s="18"/>
      <c r="G39" s="37">
        <v>0</v>
      </c>
      <c r="H39" s="19"/>
    </row>
    <row r="40" spans="1:8" ht="15" customHeight="1" x14ac:dyDescent="0.25">
      <c r="A40" s="17">
        <v>34</v>
      </c>
      <c r="B40" s="1" t="s">
        <v>49</v>
      </c>
      <c r="C40" s="30"/>
      <c r="D40" s="30"/>
      <c r="E40" s="18"/>
      <c r="F40" s="18"/>
      <c r="G40" s="37">
        <v>0</v>
      </c>
      <c r="H40" s="19"/>
    </row>
    <row r="41" spans="1:8" ht="15" customHeight="1" x14ac:dyDescent="0.25">
      <c r="A41" s="17">
        <v>35</v>
      </c>
      <c r="B41" s="1" t="s">
        <v>50</v>
      </c>
      <c r="C41" s="3"/>
      <c r="D41" s="3"/>
      <c r="E41" s="18"/>
      <c r="F41" s="18"/>
      <c r="G41" s="37">
        <v>0</v>
      </c>
      <c r="H41" s="19"/>
    </row>
    <row r="42" spans="1:8" ht="15" customHeight="1" x14ac:dyDescent="0.25">
      <c r="A42" s="17">
        <v>36</v>
      </c>
      <c r="B42" s="1" t="s">
        <v>51</v>
      </c>
      <c r="C42" s="30"/>
      <c r="D42" s="30"/>
      <c r="E42" s="18"/>
      <c r="F42" s="18"/>
      <c r="G42" s="37">
        <v>0</v>
      </c>
      <c r="H42" s="19"/>
    </row>
    <row r="43" spans="1:8" ht="15" customHeight="1" x14ac:dyDescent="0.25">
      <c r="A43" s="17">
        <v>37</v>
      </c>
      <c r="B43" s="1" t="s">
        <v>52</v>
      </c>
      <c r="C43" s="30"/>
      <c r="D43" s="30"/>
      <c r="E43" s="18"/>
      <c r="F43" s="18"/>
      <c r="G43" s="37">
        <v>0</v>
      </c>
      <c r="H43" s="19"/>
    </row>
    <row r="44" spans="1:8" ht="15" customHeight="1" x14ac:dyDescent="0.25">
      <c r="A44" s="17">
        <v>38</v>
      </c>
      <c r="B44" s="1" t="s">
        <v>53</v>
      </c>
      <c r="C44" s="30"/>
      <c r="D44" s="30"/>
      <c r="E44" s="18"/>
      <c r="F44" s="18"/>
      <c r="G44" s="37">
        <v>0</v>
      </c>
      <c r="H44" s="19"/>
    </row>
    <row r="45" spans="1:8" ht="15" customHeight="1" x14ac:dyDescent="0.25">
      <c r="A45" s="17">
        <v>39</v>
      </c>
      <c r="B45" s="1" t="s">
        <v>54</v>
      </c>
      <c r="C45" s="30"/>
      <c r="D45" s="30"/>
      <c r="E45" s="18"/>
      <c r="F45" s="18"/>
      <c r="G45" s="37">
        <v>0</v>
      </c>
      <c r="H45" s="19"/>
    </row>
    <row r="46" spans="1:8" ht="15" customHeight="1" x14ac:dyDescent="0.25">
      <c r="A46" s="17">
        <v>40</v>
      </c>
      <c r="B46" s="1" t="s">
        <v>55</v>
      </c>
      <c r="C46" s="30"/>
      <c r="D46" s="30"/>
      <c r="E46" s="18"/>
      <c r="F46" s="18"/>
      <c r="G46" s="37">
        <f>8628807.99-136628.01</f>
        <v>8492179.9800000004</v>
      </c>
      <c r="H46" s="19"/>
    </row>
    <row r="47" spans="1:8" ht="15" customHeight="1" x14ac:dyDescent="0.25">
      <c r="A47" s="17">
        <v>41</v>
      </c>
      <c r="B47" s="1" t="s">
        <v>56</v>
      </c>
      <c r="C47" s="30"/>
      <c r="D47" s="30"/>
      <c r="E47" s="18"/>
      <c r="F47" s="18"/>
      <c r="G47" s="37">
        <v>0</v>
      </c>
      <c r="H47" s="19"/>
    </row>
    <row r="48" spans="1:8" ht="15" customHeight="1" x14ac:dyDescent="0.25">
      <c r="A48" s="17">
        <v>42</v>
      </c>
      <c r="B48" s="1" t="s">
        <v>57</v>
      </c>
      <c r="C48" s="30"/>
      <c r="D48" s="30"/>
      <c r="E48" s="18"/>
      <c r="F48" s="18"/>
      <c r="G48" s="37">
        <v>0</v>
      </c>
      <c r="H48" s="19"/>
    </row>
    <row r="49" spans="1:8" ht="15" customHeight="1" x14ac:dyDescent="0.25">
      <c r="A49" s="17">
        <v>43</v>
      </c>
      <c r="B49" s="1" t="s">
        <v>58</v>
      </c>
      <c r="C49" s="30"/>
      <c r="D49" s="30"/>
      <c r="E49" s="18"/>
      <c r="F49" s="18"/>
      <c r="G49" s="37">
        <v>0</v>
      </c>
      <c r="H49" s="19"/>
    </row>
    <row r="50" spans="1:8" ht="15" customHeight="1" x14ac:dyDescent="0.25">
      <c r="A50" s="17">
        <v>44</v>
      </c>
      <c r="B50" s="1" t="s">
        <v>59</v>
      </c>
      <c r="C50" s="30"/>
      <c r="D50" s="30"/>
      <c r="E50" s="18"/>
      <c r="F50" s="18"/>
      <c r="G50" s="37">
        <v>0</v>
      </c>
      <c r="H50" s="19"/>
    </row>
    <row r="51" spans="1:8" ht="15" customHeight="1" x14ac:dyDescent="0.25">
      <c r="A51" s="17">
        <v>45</v>
      </c>
      <c r="B51" s="1" t="s">
        <v>60</v>
      </c>
      <c r="C51" s="30"/>
      <c r="D51" s="30"/>
      <c r="E51" s="18"/>
      <c r="F51" s="18"/>
      <c r="G51" s="37">
        <v>0</v>
      </c>
      <c r="H51" s="19"/>
    </row>
    <row r="52" spans="1:8" ht="15" customHeight="1" x14ac:dyDescent="0.25">
      <c r="A52" s="17">
        <v>46</v>
      </c>
      <c r="B52" s="1" t="s">
        <v>61</v>
      </c>
      <c r="C52" s="30"/>
      <c r="D52" s="30"/>
      <c r="E52" s="18"/>
      <c r="F52" s="18"/>
      <c r="G52" s="37">
        <v>0</v>
      </c>
      <c r="H52" s="19"/>
    </row>
    <row r="53" spans="1:8" ht="15" customHeight="1" x14ac:dyDescent="0.25">
      <c r="A53" s="17">
        <v>47</v>
      </c>
      <c r="B53" s="1" t="s">
        <v>62</v>
      </c>
      <c r="C53" s="30"/>
      <c r="D53" s="30"/>
      <c r="E53" s="18"/>
      <c r="F53" s="18"/>
      <c r="G53" s="37">
        <v>0</v>
      </c>
      <c r="H53" s="19"/>
    </row>
    <row r="54" spans="1:8" ht="15" customHeight="1" x14ac:dyDescent="0.25">
      <c r="A54" s="17">
        <v>48</v>
      </c>
      <c r="B54" s="1" t="s">
        <v>63</v>
      </c>
      <c r="C54" s="30"/>
      <c r="D54" s="30"/>
      <c r="E54" s="18"/>
      <c r="F54" s="18"/>
      <c r="G54" s="37">
        <v>0</v>
      </c>
      <c r="H54" s="19"/>
    </row>
    <row r="55" spans="1:8" ht="15" customHeight="1" x14ac:dyDescent="0.25">
      <c r="A55" s="17">
        <v>49</v>
      </c>
      <c r="B55" s="1" t="s">
        <v>64</v>
      </c>
      <c r="C55" s="30"/>
      <c r="D55" s="30"/>
      <c r="E55" s="18"/>
      <c r="F55" s="18"/>
      <c r="G55" s="37">
        <v>0</v>
      </c>
      <c r="H55" s="19"/>
    </row>
    <row r="56" spans="1:8" ht="15" customHeight="1" x14ac:dyDescent="0.25">
      <c r="A56" s="17">
        <v>50</v>
      </c>
      <c r="B56" s="1" t="s">
        <v>65</v>
      </c>
      <c r="C56" s="30"/>
      <c r="D56" s="30"/>
      <c r="E56" s="18"/>
      <c r="F56" s="18"/>
      <c r="G56" s="37">
        <v>0</v>
      </c>
      <c r="H56" s="19"/>
    </row>
    <row r="57" spans="1:8" ht="15" customHeight="1" x14ac:dyDescent="0.25">
      <c r="A57" s="17">
        <v>51</v>
      </c>
      <c r="B57" s="1" t="s">
        <v>66</v>
      </c>
      <c r="C57" s="30"/>
      <c r="D57" s="30"/>
      <c r="E57" s="18"/>
      <c r="F57" s="18"/>
      <c r="G57" s="37">
        <v>0</v>
      </c>
      <c r="H57" s="19"/>
    </row>
    <row r="58" spans="1:8" ht="15" customHeight="1" x14ac:dyDescent="0.25">
      <c r="A58" s="17">
        <v>52</v>
      </c>
      <c r="B58" s="1" t="s">
        <v>67</v>
      </c>
      <c r="C58" s="30"/>
      <c r="D58" s="30"/>
      <c r="E58" s="18"/>
      <c r="F58" s="18"/>
      <c r="G58" s="37">
        <v>0</v>
      </c>
      <c r="H58" s="19"/>
    </row>
    <row r="59" spans="1:8" ht="15" customHeight="1" x14ac:dyDescent="0.25">
      <c r="A59" s="17">
        <v>53</v>
      </c>
      <c r="B59" s="1" t="s">
        <v>68</v>
      </c>
      <c r="C59" s="30"/>
      <c r="D59" s="30"/>
      <c r="E59" s="18"/>
      <c r="F59" s="18"/>
      <c r="G59" s="37">
        <v>0</v>
      </c>
      <c r="H59" s="19"/>
    </row>
    <row r="60" spans="1:8" ht="15" customHeight="1" x14ac:dyDescent="0.25">
      <c r="A60" s="17">
        <v>54</v>
      </c>
      <c r="B60" s="2" t="s">
        <v>69</v>
      </c>
      <c r="C60" s="30"/>
      <c r="D60" s="30"/>
      <c r="E60" s="18"/>
      <c r="F60" s="18"/>
      <c r="G60" s="37">
        <v>0</v>
      </c>
      <c r="H60" s="19"/>
    </row>
    <row r="61" spans="1:8" ht="15" customHeight="1" x14ac:dyDescent="0.25">
      <c r="A61" s="17">
        <v>55</v>
      </c>
      <c r="B61" s="2" t="s">
        <v>70</v>
      </c>
      <c r="C61" s="30"/>
      <c r="D61" s="30"/>
      <c r="E61" s="18"/>
      <c r="F61" s="18"/>
      <c r="G61" s="37">
        <v>0</v>
      </c>
      <c r="H61" s="19"/>
    </row>
    <row r="62" spans="1:8" ht="15" customHeight="1" x14ac:dyDescent="0.25">
      <c r="A62" s="17">
        <v>56</v>
      </c>
      <c r="B62" s="2" t="s">
        <v>71</v>
      </c>
      <c r="C62" s="30"/>
      <c r="D62" s="30"/>
      <c r="E62" s="18"/>
      <c r="F62" s="18"/>
      <c r="G62" s="37">
        <v>0</v>
      </c>
      <c r="H62" s="19"/>
    </row>
    <row r="63" spans="1:8" ht="15" customHeight="1" x14ac:dyDescent="0.25">
      <c r="A63" s="17">
        <v>57</v>
      </c>
      <c r="B63" s="2" t="s">
        <v>72</v>
      </c>
      <c r="C63" s="30"/>
      <c r="D63" s="30"/>
      <c r="E63" s="18"/>
      <c r="F63" s="18"/>
      <c r="G63" s="37">
        <v>0</v>
      </c>
      <c r="H63" s="19"/>
    </row>
    <row r="64" spans="1:8" ht="15" customHeight="1" x14ac:dyDescent="0.25">
      <c r="A64" s="17">
        <v>58</v>
      </c>
      <c r="B64" s="2" t="s">
        <v>73</v>
      </c>
      <c r="C64" s="30"/>
      <c r="D64" s="30"/>
      <c r="E64" s="18"/>
      <c r="F64" s="18"/>
      <c r="G64" s="37">
        <v>0</v>
      </c>
      <c r="H64" s="19"/>
    </row>
    <row r="65" spans="1:8" ht="15" customHeight="1" x14ac:dyDescent="0.25">
      <c r="A65" s="17"/>
      <c r="B65" s="2" t="s">
        <v>107</v>
      </c>
      <c r="C65" s="30"/>
      <c r="D65" s="30"/>
      <c r="E65" s="18"/>
      <c r="F65" s="18"/>
      <c r="G65" s="37">
        <v>353888397.13</v>
      </c>
      <c r="H65" s="19"/>
    </row>
    <row r="66" spans="1:8" s="10" customFormat="1" ht="15.75" customHeight="1" x14ac:dyDescent="0.25">
      <c r="A66" s="20"/>
      <c r="B66" s="23" t="s">
        <v>74</v>
      </c>
      <c r="C66" s="29">
        <f ca="1">SUM(C7:C100)</f>
        <v>0</v>
      </c>
      <c r="D66" s="29">
        <f ca="1">SUM(D7:D100)</f>
        <v>0</v>
      </c>
      <c r="E66" s="18"/>
      <c r="F66" s="18"/>
      <c r="G66" s="38">
        <f t="shared" ref="G66" si="0">SUM(G7:G65)</f>
        <v>7223063277.4399986</v>
      </c>
      <c r="H66" s="24">
        <f t="shared" ref="H66" ca="1" si="1">SUM(H7:H100)</f>
        <v>0</v>
      </c>
    </row>
    <row r="67" spans="1:8" x14ac:dyDescent="0.25">
      <c r="F67" s="31"/>
      <c r="G67" s="39"/>
    </row>
    <row r="68" spans="1:8" x14ac:dyDescent="0.25">
      <c r="C68" s="21"/>
      <c r="D68" s="21"/>
      <c r="E68" s="21"/>
      <c r="F68" s="21"/>
      <c r="G68" s="39"/>
    </row>
  </sheetData>
  <sheetProtection formatCells="0" formatColumns="0" formatRows="0" insertColumns="0" insertRows="0" insertHyperlinks="0" deleteColumns="0" deleteRows="0" sort="0" autoFilter="0" pivotTables="0"/>
  <mergeCells count="6"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32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68"/>
  <sheetViews>
    <sheetView workbookViewId="0">
      <pane xSplit="2" ySplit="6" topLeftCell="C37" activePane="bottomRight" state="frozen"/>
      <selection pane="topRight"/>
      <selection pane="bottomLeft"/>
      <selection pane="bottomRight" activeCell="B66" sqref="B66"/>
    </sheetView>
  </sheetViews>
  <sheetFormatPr defaultColWidth="9.140625" defaultRowHeight="15" x14ac:dyDescent="0.25"/>
  <cols>
    <col min="1" max="1" width="9.140625" style="4"/>
    <col min="2" max="2" width="50.85546875" style="5" customWidth="1"/>
    <col min="3" max="3" width="16.28515625" style="6" hidden="1" customWidth="1"/>
    <col min="4" max="4" width="15.28515625" style="6" hidden="1" customWidth="1"/>
    <col min="5" max="6" width="13.85546875" style="6" hidden="1" customWidth="1"/>
    <col min="7" max="7" width="18.5703125" style="28" customWidth="1"/>
  </cols>
  <sheetData>
    <row r="3" spans="1:7" s="10" customFormat="1" ht="15" customHeight="1" x14ac:dyDescent="0.25">
      <c r="A3" s="4" t="s">
        <v>104</v>
      </c>
      <c r="B3" s="22"/>
      <c r="C3" s="11"/>
      <c r="D3" s="11"/>
      <c r="E3" s="11"/>
      <c r="F3" s="11"/>
      <c r="G3" s="26"/>
    </row>
    <row r="4" spans="1:7" ht="28.5" customHeight="1" x14ac:dyDescent="0.25">
      <c r="A4" s="112"/>
      <c r="B4" s="113" t="s">
        <v>1</v>
      </c>
      <c r="C4" s="114" t="s">
        <v>2</v>
      </c>
      <c r="D4" s="115"/>
      <c r="E4" s="115"/>
      <c r="F4" s="116"/>
      <c r="G4" s="117" t="s">
        <v>3</v>
      </c>
    </row>
    <row r="5" spans="1:7" s="13" customFormat="1" ht="20.25" customHeight="1" x14ac:dyDescent="0.2">
      <c r="A5" s="112"/>
      <c r="B5" s="113"/>
      <c r="C5" s="121" t="s">
        <v>100</v>
      </c>
      <c r="D5" s="122"/>
      <c r="E5" s="121" t="s">
        <v>101</v>
      </c>
      <c r="F5" s="122"/>
      <c r="G5" s="117"/>
    </row>
    <row r="6" spans="1:7" s="16" customFormat="1" ht="14.25" x14ac:dyDescent="0.2">
      <c r="A6" s="112"/>
      <c r="B6" s="113"/>
      <c r="C6" s="14" t="s">
        <v>14</v>
      </c>
      <c r="D6" s="14" t="s">
        <v>15</v>
      </c>
      <c r="E6" s="14" t="s">
        <v>14</v>
      </c>
      <c r="F6" s="14" t="s">
        <v>15</v>
      </c>
      <c r="G6" s="117"/>
    </row>
    <row r="7" spans="1:7" ht="15" customHeight="1" x14ac:dyDescent="0.25">
      <c r="A7" s="17">
        <v>1</v>
      </c>
      <c r="B7" s="1" t="s">
        <v>16</v>
      </c>
      <c r="C7" s="30"/>
      <c r="D7" s="30"/>
      <c r="E7" s="18"/>
      <c r="F7" s="18"/>
      <c r="G7" s="32">
        <v>0</v>
      </c>
    </row>
    <row r="8" spans="1:7" ht="15" customHeight="1" x14ac:dyDescent="0.25">
      <c r="A8" s="17">
        <v>2</v>
      </c>
      <c r="B8" s="1" t="s">
        <v>17</v>
      </c>
      <c r="C8" s="30"/>
      <c r="D8" s="30"/>
      <c r="E8" s="18"/>
      <c r="F8" s="18"/>
      <c r="G8" s="32">
        <v>0</v>
      </c>
    </row>
    <row r="9" spans="1:7" ht="15" customHeight="1" x14ac:dyDescent="0.25">
      <c r="A9" s="17">
        <v>3</v>
      </c>
      <c r="B9" s="1" t="s">
        <v>18</v>
      </c>
      <c r="C9" s="30"/>
      <c r="D9" s="30"/>
      <c r="E9" s="18"/>
      <c r="F9" s="18"/>
      <c r="G9" s="32">
        <v>40320909.090000004</v>
      </c>
    </row>
    <row r="10" spans="1:7" ht="15" customHeight="1" x14ac:dyDescent="0.25">
      <c r="A10" s="17">
        <v>4</v>
      </c>
      <c r="B10" s="1" t="s">
        <v>19</v>
      </c>
      <c r="C10" s="30"/>
      <c r="D10" s="30"/>
      <c r="E10" s="18"/>
      <c r="F10" s="18"/>
      <c r="G10" s="32">
        <v>0</v>
      </c>
    </row>
    <row r="11" spans="1:7" ht="15" customHeight="1" x14ac:dyDescent="0.25">
      <c r="A11" s="17">
        <v>5</v>
      </c>
      <c r="B11" s="1" t="s">
        <v>20</v>
      </c>
      <c r="C11" s="30"/>
      <c r="D11" s="30"/>
      <c r="E11" s="18"/>
      <c r="F11" s="18"/>
      <c r="G11" s="32">
        <v>0</v>
      </c>
    </row>
    <row r="12" spans="1:7" ht="15" customHeight="1" x14ac:dyDescent="0.25">
      <c r="A12" s="17">
        <v>6</v>
      </c>
      <c r="B12" s="1" t="s">
        <v>21</v>
      </c>
      <c r="C12" s="30"/>
      <c r="D12" s="30"/>
      <c r="E12" s="18"/>
      <c r="F12" s="18"/>
      <c r="G12" s="32">
        <v>0</v>
      </c>
    </row>
    <row r="13" spans="1:7" ht="15" customHeight="1" x14ac:dyDescent="0.25">
      <c r="A13" s="17">
        <v>7</v>
      </c>
      <c r="B13" s="1" t="s">
        <v>22</v>
      </c>
      <c r="C13" s="30"/>
      <c r="D13" s="30"/>
      <c r="E13" s="18"/>
      <c r="F13" s="18"/>
      <c r="G13" s="32">
        <v>0</v>
      </c>
    </row>
    <row r="14" spans="1:7" ht="15" customHeight="1" x14ac:dyDescent="0.25">
      <c r="A14" s="17">
        <v>8</v>
      </c>
      <c r="B14" s="1" t="s">
        <v>23</v>
      </c>
      <c r="C14" s="30"/>
      <c r="D14" s="30"/>
      <c r="E14" s="18"/>
      <c r="F14" s="18"/>
      <c r="G14" s="32">
        <v>0</v>
      </c>
    </row>
    <row r="15" spans="1:7" ht="15" customHeight="1" x14ac:dyDescent="0.25">
      <c r="A15" s="17">
        <v>9</v>
      </c>
      <c r="B15" s="1" t="s">
        <v>24</v>
      </c>
      <c r="C15" s="30"/>
      <c r="D15" s="30"/>
      <c r="E15" s="18"/>
      <c r="F15" s="18"/>
      <c r="G15" s="32">
        <v>0</v>
      </c>
    </row>
    <row r="16" spans="1:7" ht="15.95" customHeight="1" x14ac:dyDescent="0.25">
      <c r="A16" s="17">
        <v>10</v>
      </c>
      <c r="B16" s="1" t="s">
        <v>25</v>
      </c>
      <c r="C16" s="30"/>
      <c r="D16" s="30"/>
      <c r="E16" s="18"/>
      <c r="F16" s="18"/>
      <c r="G16" s="32">
        <v>0</v>
      </c>
    </row>
    <row r="17" spans="1:7" ht="15" customHeight="1" x14ac:dyDescent="0.25">
      <c r="A17" s="17">
        <v>11</v>
      </c>
      <c r="B17" s="1" t="s">
        <v>26</v>
      </c>
      <c r="C17" s="30"/>
      <c r="D17" s="30"/>
      <c r="E17" s="18"/>
      <c r="F17" s="18"/>
      <c r="G17" s="32">
        <v>0</v>
      </c>
    </row>
    <row r="18" spans="1:7" ht="15" customHeight="1" x14ac:dyDescent="0.25">
      <c r="A18" s="17">
        <v>12</v>
      </c>
      <c r="B18" s="1" t="s">
        <v>27</v>
      </c>
      <c r="C18" s="30"/>
      <c r="D18" s="30"/>
      <c r="E18" s="18"/>
      <c r="F18" s="18"/>
      <c r="G18" s="32">
        <v>41123715.270000003</v>
      </c>
    </row>
    <row r="19" spans="1:7" ht="15" customHeight="1" x14ac:dyDescent="0.25">
      <c r="A19" s="17">
        <v>13</v>
      </c>
      <c r="B19" s="1" t="s">
        <v>28</v>
      </c>
      <c r="C19" s="30"/>
      <c r="D19" s="30"/>
      <c r="E19" s="18"/>
      <c r="F19" s="18"/>
      <c r="G19" s="32">
        <v>13955216.98</v>
      </c>
    </row>
    <row r="20" spans="1:7" ht="15" customHeight="1" x14ac:dyDescent="0.25">
      <c r="A20" s="17">
        <v>14</v>
      </c>
      <c r="B20" s="1" t="s">
        <v>29</v>
      </c>
      <c r="C20" s="30"/>
      <c r="D20" s="30"/>
      <c r="E20" s="18"/>
      <c r="F20" s="18"/>
      <c r="G20" s="32">
        <v>6806776.7999999998</v>
      </c>
    </row>
    <row r="21" spans="1:7" ht="15" customHeight="1" x14ac:dyDescent="0.25">
      <c r="A21" s="17">
        <v>15</v>
      </c>
      <c r="B21" s="1" t="s">
        <v>30</v>
      </c>
      <c r="C21" s="30"/>
      <c r="D21" s="30"/>
      <c r="E21" s="18"/>
      <c r="F21" s="18"/>
      <c r="G21" s="32">
        <v>25393082.800000001</v>
      </c>
    </row>
    <row r="22" spans="1:7" ht="15" customHeight="1" x14ac:dyDescent="0.25">
      <c r="A22" s="17">
        <v>16</v>
      </c>
      <c r="B22" s="1" t="s">
        <v>31</v>
      </c>
      <c r="C22" s="30"/>
      <c r="D22" s="30"/>
      <c r="E22" s="18"/>
      <c r="F22" s="18"/>
      <c r="G22" s="32">
        <v>0</v>
      </c>
    </row>
    <row r="23" spans="1:7" ht="15" customHeight="1" x14ac:dyDescent="0.25">
      <c r="A23" s="17">
        <v>17</v>
      </c>
      <c r="B23" s="1" t="s">
        <v>32</v>
      </c>
      <c r="C23" s="30"/>
      <c r="D23" s="30"/>
      <c r="E23" s="18"/>
      <c r="F23" s="18"/>
      <c r="G23" s="32">
        <v>47822541.869999997</v>
      </c>
    </row>
    <row r="24" spans="1:7" ht="15" customHeight="1" x14ac:dyDescent="0.25">
      <c r="A24" s="17">
        <v>18</v>
      </c>
      <c r="B24" s="1" t="s">
        <v>33</v>
      </c>
      <c r="C24" s="30"/>
      <c r="D24" s="30"/>
      <c r="E24" s="18"/>
      <c r="F24" s="18"/>
      <c r="G24" s="32">
        <v>0</v>
      </c>
    </row>
    <row r="25" spans="1:7" ht="15" customHeight="1" x14ac:dyDescent="0.25">
      <c r="A25" s="17">
        <v>19</v>
      </c>
      <c r="B25" s="1" t="s">
        <v>34</v>
      </c>
      <c r="C25" s="30"/>
      <c r="D25" s="30"/>
      <c r="E25" s="18"/>
      <c r="F25" s="18"/>
      <c r="G25" s="32">
        <v>0</v>
      </c>
    </row>
    <row r="26" spans="1:7" ht="15" customHeight="1" x14ac:dyDescent="0.25">
      <c r="A26" s="17">
        <v>20</v>
      </c>
      <c r="B26" s="1" t="s">
        <v>35</v>
      </c>
      <c r="C26" s="30"/>
      <c r="D26" s="30"/>
      <c r="E26" s="18"/>
      <c r="F26" s="18"/>
      <c r="G26" s="32">
        <v>0</v>
      </c>
    </row>
    <row r="27" spans="1:7" ht="15" customHeight="1" x14ac:dyDescent="0.25">
      <c r="A27" s="17">
        <v>21</v>
      </c>
      <c r="B27" s="1" t="s">
        <v>36</v>
      </c>
      <c r="C27" s="30"/>
      <c r="D27" s="30"/>
      <c r="E27" s="18"/>
      <c r="F27" s="18"/>
      <c r="G27" s="32">
        <v>0</v>
      </c>
    </row>
    <row r="28" spans="1:7" ht="15" customHeight="1" x14ac:dyDescent="0.25">
      <c r="A28" s="17">
        <v>22</v>
      </c>
      <c r="B28" s="1" t="s">
        <v>37</v>
      </c>
      <c r="C28" s="30"/>
      <c r="D28" s="30"/>
      <c r="E28" s="18"/>
      <c r="F28" s="18"/>
      <c r="G28" s="32">
        <v>0</v>
      </c>
    </row>
    <row r="29" spans="1:7" ht="15" customHeight="1" x14ac:dyDescent="0.25">
      <c r="A29" s="17">
        <v>23</v>
      </c>
      <c r="B29" s="1" t="s">
        <v>38</v>
      </c>
      <c r="C29" s="30"/>
      <c r="D29" s="30"/>
      <c r="E29" s="18"/>
      <c r="F29" s="18"/>
      <c r="G29" s="32">
        <v>0</v>
      </c>
    </row>
    <row r="30" spans="1:7" ht="15" customHeight="1" x14ac:dyDescent="0.25">
      <c r="A30" s="17">
        <v>24</v>
      </c>
      <c r="B30" s="1" t="s">
        <v>39</v>
      </c>
      <c r="C30" s="30"/>
      <c r="D30" s="30"/>
      <c r="E30" s="18"/>
      <c r="F30" s="18"/>
      <c r="G30" s="32">
        <v>0</v>
      </c>
    </row>
    <row r="31" spans="1:7" ht="15" customHeight="1" x14ac:dyDescent="0.25">
      <c r="A31" s="17">
        <v>25</v>
      </c>
      <c r="B31" s="1" t="s">
        <v>40</v>
      </c>
      <c r="C31" s="30"/>
      <c r="D31" s="30"/>
      <c r="E31" s="18"/>
      <c r="F31" s="18"/>
      <c r="G31" s="32">
        <v>0</v>
      </c>
    </row>
    <row r="32" spans="1:7" ht="15" customHeight="1" x14ac:dyDescent="0.25">
      <c r="A32" s="17">
        <v>26</v>
      </c>
      <c r="B32" s="1" t="s">
        <v>41</v>
      </c>
      <c r="C32" s="30"/>
      <c r="D32" s="30"/>
      <c r="E32" s="18"/>
      <c r="F32" s="18"/>
      <c r="G32" s="32">
        <v>0</v>
      </c>
    </row>
    <row r="33" spans="1:7" ht="15" customHeight="1" x14ac:dyDescent="0.25">
      <c r="A33" s="17">
        <v>27</v>
      </c>
      <c r="B33" s="1" t="s">
        <v>42</v>
      </c>
      <c r="C33" s="30"/>
      <c r="D33" s="30"/>
      <c r="E33" s="18"/>
      <c r="F33" s="18"/>
      <c r="G33" s="32">
        <v>0</v>
      </c>
    </row>
    <row r="34" spans="1:7" ht="15" customHeight="1" x14ac:dyDescent="0.25">
      <c r="A34" s="17">
        <v>28</v>
      </c>
      <c r="B34" s="1" t="s">
        <v>43</v>
      </c>
      <c r="C34" s="30"/>
      <c r="D34" s="30"/>
      <c r="E34" s="18"/>
      <c r="F34" s="18"/>
      <c r="G34" s="32">
        <v>0</v>
      </c>
    </row>
    <row r="35" spans="1:7" ht="15" customHeight="1" x14ac:dyDescent="0.25">
      <c r="A35" s="17">
        <v>29</v>
      </c>
      <c r="B35" s="1" t="s">
        <v>44</v>
      </c>
      <c r="C35" s="30"/>
      <c r="D35" s="30"/>
      <c r="E35" s="18"/>
      <c r="F35" s="18"/>
      <c r="G35" s="32">
        <v>22939632.82</v>
      </c>
    </row>
    <row r="36" spans="1:7" ht="15" customHeight="1" x14ac:dyDescent="0.25">
      <c r="A36" s="17">
        <v>30</v>
      </c>
      <c r="B36" s="1" t="s">
        <v>45</v>
      </c>
      <c r="C36" s="30"/>
      <c r="D36" s="30"/>
      <c r="E36" s="18"/>
      <c r="F36" s="18"/>
      <c r="G36" s="32">
        <v>0</v>
      </c>
    </row>
    <row r="37" spans="1:7" ht="15" customHeight="1" x14ac:dyDescent="0.25">
      <c r="A37" s="17">
        <v>31</v>
      </c>
      <c r="B37" s="1" t="s">
        <v>46</v>
      </c>
      <c r="C37" s="30"/>
      <c r="D37" s="30"/>
      <c r="E37" s="18"/>
      <c r="F37" s="18"/>
      <c r="G37" s="32">
        <v>0</v>
      </c>
    </row>
    <row r="38" spans="1:7" ht="15" customHeight="1" x14ac:dyDescent="0.25">
      <c r="A38" s="17">
        <v>32</v>
      </c>
      <c r="B38" s="1" t="s">
        <v>47</v>
      </c>
      <c r="C38" s="30"/>
      <c r="D38" s="30"/>
      <c r="E38" s="18"/>
      <c r="F38" s="18"/>
      <c r="G38" s="32">
        <v>0</v>
      </c>
    </row>
    <row r="39" spans="1:7" ht="15" customHeight="1" x14ac:dyDescent="0.25">
      <c r="A39" s="17">
        <v>33</v>
      </c>
      <c r="B39" s="1" t="s">
        <v>48</v>
      </c>
      <c r="C39" s="30"/>
      <c r="D39" s="30"/>
      <c r="E39" s="18"/>
      <c r="F39" s="18"/>
      <c r="G39" s="32">
        <v>0</v>
      </c>
    </row>
    <row r="40" spans="1:7" ht="15" customHeight="1" x14ac:dyDescent="0.25">
      <c r="A40" s="17">
        <v>34</v>
      </c>
      <c r="B40" s="1" t="s">
        <v>49</v>
      </c>
      <c r="C40" s="30"/>
      <c r="D40" s="30"/>
      <c r="E40" s="18"/>
      <c r="F40" s="18"/>
      <c r="G40" s="32">
        <v>0</v>
      </c>
    </row>
    <row r="41" spans="1:7" ht="15" customHeight="1" x14ac:dyDescent="0.25">
      <c r="A41" s="17">
        <v>35</v>
      </c>
      <c r="B41" s="1" t="s">
        <v>50</v>
      </c>
      <c r="C41" s="3"/>
      <c r="D41" s="3"/>
      <c r="E41" s="18"/>
      <c r="F41" s="18"/>
      <c r="G41" s="32">
        <v>0</v>
      </c>
    </row>
    <row r="42" spans="1:7" ht="15" customHeight="1" x14ac:dyDescent="0.25">
      <c r="A42" s="17">
        <v>36</v>
      </c>
      <c r="B42" s="1" t="s">
        <v>51</v>
      </c>
      <c r="C42" s="30"/>
      <c r="D42" s="30"/>
      <c r="E42" s="18"/>
      <c r="F42" s="18"/>
      <c r="G42" s="32">
        <v>0</v>
      </c>
    </row>
    <row r="43" spans="1:7" ht="15" customHeight="1" x14ac:dyDescent="0.25">
      <c r="A43" s="17">
        <v>37</v>
      </c>
      <c r="B43" s="1" t="s">
        <v>52</v>
      </c>
      <c r="C43" s="30"/>
      <c r="D43" s="30"/>
      <c r="E43" s="18"/>
      <c r="F43" s="18"/>
      <c r="G43" s="32">
        <v>18074683.109999999</v>
      </c>
    </row>
    <row r="44" spans="1:7" ht="15" customHeight="1" x14ac:dyDescent="0.25">
      <c r="A44" s="17">
        <v>38</v>
      </c>
      <c r="B44" s="1" t="s">
        <v>53</v>
      </c>
      <c r="C44" s="30"/>
      <c r="D44" s="30"/>
      <c r="E44" s="18"/>
      <c r="F44" s="18"/>
      <c r="G44" s="32">
        <v>0</v>
      </c>
    </row>
    <row r="45" spans="1:7" ht="15" customHeight="1" x14ac:dyDescent="0.25">
      <c r="A45" s="17">
        <v>39</v>
      </c>
      <c r="B45" s="1" t="s">
        <v>54</v>
      </c>
      <c r="C45" s="30"/>
      <c r="D45" s="30"/>
      <c r="E45" s="18"/>
      <c r="F45" s="18"/>
      <c r="G45" s="32">
        <v>0</v>
      </c>
    </row>
    <row r="46" spans="1:7" ht="15" customHeight="1" x14ac:dyDescent="0.25">
      <c r="A46" s="17">
        <v>40</v>
      </c>
      <c r="B46" s="1" t="s">
        <v>55</v>
      </c>
      <c r="C46" s="30"/>
      <c r="D46" s="30"/>
      <c r="E46" s="18"/>
      <c r="F46" s="18"/>
      <c r="G46" s="32">
        <v>0</v>
      </c>
    </row>
    <row r="47" spans="1:7" ht="15" customHeight="1" x14ac:dyDescent="0.25">
      <c r="A47" s="17">
        <v>41</v>
      </c>
      <c r="B47" s="1" t="s">
        <v>56</v>
      </c>
      <c r="C47" s="30"/>
      <c r="D47" s="30"/>
      <c r="E47" s="18"/>
      <c r="F47" s="18"/>
      <c r="G47" s="32">
        <v>0</v>
      </c>
    </row>
    <row r="48" spans="1:7" ht="15" customHeight="1" x14ac:dyDescent="0.25">
      <c r="A48" s="17">
        <v>42</v>
      </c>
      <c r="B48" s="1" t="s">
        <v>57</v>
      </c>
      <c r="C48" s="30"/>
      <c r="D48" s="30"/>
      <c r="E48" s="18"/>
      <c r="F48" s="18"/>
      <c r="G48" s="32">
        <v>0</v>
      </c>
    </row>
    <row r="49" spans="1:7" ht="15" customHeight="1" x14ac:dyDescent="0.25">
      <c r="A49" s="17">
        <v>43</v>
      </c>
      <c r="B49" s="1" t="s">
        <v>58</v>
      </c>
      <c r="C49" s="30"/>
      <c r="D49" s="30"/>
      <c r="E49" s="18"/>
      <c r="F49" s="18"/>
      <c r="G49" s="32">
        <v>0</v>
      </c>
    </row>
    <row r="50" spans="1:7" ht="15" customHeight="1" x14ac:dyDescent="0.25">
      <c r="A50" s="17">
        <v>44</v>
      </c>
      <c r="B50" s="1" t="s">
        <v>59</v>
      </c>
      <c r="C50" s="30"/>
      <c r="D50" s="30"/>
      <c r="E50" s="18"/>
      <c r="F50" s="18"/>
      <c r="G50" s="32">
        <v>0</v>
      </c>
    </row>
    <row r="51" spans="1:7" ht="15" customHeight="1" x14ac:dyDescent="0.25">
      <c r="A51" s="17">
        <v>45</v>
      </c>
      <c r="B51" s="1" t="s">
        <v>60</v>
      </c>
      <c r="C51" s="30"/>
      <c r="D51" s="30"/>
      <c r="E51" s="18"/>
      <c r="F51" s="18"/>
      <c r="G51" s="32">
        <v>0</v>
      </c>
    </row>
    <row r="52" spans="1:7" ht="15" customHeight="1" x14ac:dyDescent="0.25">
      <c r="A52" s="17">
        <v>46</v>
      </c>
      <c r="B52" s="1" t="s">
        <v>61</v>
      </c>
      <c r="C52" s="30"/>
      <c r="D52" s="30"/>
      <c r="E52" s="18"/>
      <c r="F52" s="18"/>
      <c r="G52" s="32">
        <v>0</v>
      </c>
    </row>
    <row r="53" spans="1:7" ht="15" customHeight="1" x14ac:dyDescent="0.25">
      <c r="A53" s="17">
        <v>47</v>
      </c>
      <c r="B53" s="1" t="s">
        <v>62</v>
      </c>
      <c r="C53" s="30"/>
      <c r="D53" s="30"/>
      <c r="E53" s="18"/>
      <c r="F53" s="18"/>
      <c r="G53" s="32">
        <v>0</v>
      </c>
    </row>
    <row r="54" spans="1:7" ht="15" customHeight="1" x14ac:dyDescent="0.25">
      <c r="A54" s="17">
        <v>48</v>
      </c>
      <c r="B54" s="1" t="s">
        <v>63</v>
      </c>
      <c r="C54" s="30"/>
      <c r="D54" s="30"/>
      <c r="E54" s="18"/>
      <c r="F54" s="18"/>
      <c r="G54" s="32">
        <v>0</v>
      </c>
    </row>
    <row r="55" spans="1:7" ht="15" customHeight="1" x14ac:dyDescent="0.25">
      <c r="A55" s="17">
        <v>49</v>
      </c>
      <c r="B55" s="1" t="s">
        <v>64</v>
      </c>
      <c r="C55" s="30"/>
      <c r="D55" s="30"/>
      <c r="E55" s="18"/>
      <c r="F55" s="18"/>
      <c r="G55" s="32">
        <v>0</v>
      </c>
    </row>
    <row r="56" spans="1:7" ht="15" customHeight="1" x14ac:dyDescent="0.25">
      <c r="A56" s="17">
        <v>50</v>
      </c>
      <c r="B56" s="1" t="s">
        <v>65</v>
      </c>
      <c r="C56" s="30"/>
      <c r="D56" s="30"/>
      <c r="E56" s="18"/>
      <c r="F56" s="18"/>
      <c r="G56" s="32">
        <v>0</v>
      </c>
    </row>
    <row r="57" spans="1:7" ht="15" customHeight="1" x14ac:dyDescent="0.25">
      <c r="A57" s="17">
        <v>51</v>
      </c>
      <c r="B57" s="1" t="s">
        <v>66</v>
      </c>
      <c r="C57" s="30"/>
      <c r="D57" s="30"/>
      <c r="E57" s="18"/>
      <c r="F57" s="18"/>
      <c r="G57" s="32">
        <v>0</v>
      </c>
    </row>
    <row r="58" spans="1:7" ht="15" customHeight="1" x14ac:dyDescent="0.25">
      <c r="A58" s="17">
        <v>52</v>
      </c>
      <c r="B58" s="1" t="s">
        <v>67</v>
      </c>
      <c r="C58" s="30"/>
      <c r="D58" s="30"/>
      <c r="E58" s="18"/>
      <c r="F58" s="18"/>
      <c r="G58" s="32">
        <v>0</v>
      </c>
    </row>
    <row r="59" spans="1:7" ht="15" customHeight="1" x14ac:dyDescent="0.25">
      <c r="A59" s="17">
        <v>53</v>
      </c>
      <c r="B59" s="1" t="s">
        <v>68</v>
      </c>
      <c r="C59" s="30"/>
      <c r="D59" s="30"/>
      <c r="E59" s="18"/>
      <c r="F59" s="18"/>
      <c r="G59" s="32">
        <v>0</v>
      </c>
    </row>
    <row r="60" spans="1:7" ht="15" customHeight="1" x14ac:dyDescent="0.25">
      <c r="A60" s="17">
        <v>54</v>
      </c>
      <c r="B60" s="2" t="s">
        <v>69</v>
      </c>
      <c r="C60" s="30"/>
      <c r="D60" s="30"/>
      <c r="E60" s="18"/>
      <c r="F60" s="18"/>
      <c r="G60" s="32">
        <v>0</v>
      </c>
    </row>
    <row r="61" spans="1:7" ht="15" customHeight="1" x14ac:dyDescent="0.25">
      <c r="A61" s="17">
        <v>55</v>
      </c>
      <c r="B61" s="2" t="s">
        <v>70</v>
      </c>
      <c r="C61" s="30"/>
      <c r="D61" s="30"/>
      <c r="E61" s="18"/>
      <c r="F61" s="18"/>
      <c r="G61" s="32">
        <v>0</v>
      </c>
    </row>
    <row r="62" spans="1:7" ht="15" customHeight="1" x14ac:dyDescent="0.25">
      <c r="A62" s="17">
        <v>56</v>
      </c>
      <c r="B62" s="2" t="s">
        <v>71</v>
      </c>
      <c r="C62" s="30"/>
      <c r="D62" s="30"/>
      <c r="E62" s="18"/>
      <c r="F62" s="18"/>
      <c r="G62" s="32">
        <v>0</v>
      </c>
    </row>
    <row r="63" spans="1:7" ht="15" customHeight="1" x14ac:dyDescent="0.25">
      <c r="A63" s="17">
        <v>57</v>
      </c>
      <c r="B63" s="2" t="s">
        <v>72</v>
      </c>
      <c r="C63" s="30"/>
      <c r="D63" s="30"/>
      <c r="E63" s="18"/>
      <c r="F63" s="18"/>
      <c r="G63" s="32">
        <v>0</v>
      </c>
    </row>
    <row r="64" spans="1:7" ht="15" customHeight="1" x14ac:dyDescent="0.25">
      <c r="A64" s="17">
        <v>58</v>
      </c>
      <c r="B64" s="2" t="s">
        <v>73</v>
      </c>
      <c r="C64" s="30"/>
      <c r="D64" s="30"/>
      <c r="E64" s="18"/>
      <c r="F64" s="18"/>
      <c r="G64" s="32">
        <v>0</v>
      </c>
    </row>
    <row r="65" spans="1:7" ht="15" customHeight="1" x14ac:dyDescent="0.25">
      <c r="A65" s="17"/>
      <c r="B65" s="2" t="s">
        <v>107</v>
      </c>
      <c r="C65" s="30"/>
      <c r="D65" s="30"/>
      <c r="E65" s="18"/>
      <c r="F65" s="18"/>
      <c r="G65" s="32">
        <v>6786166.4400000004</v>
      </c>
    </row>
    <row r="66" spans="1:7" s="10" customFormat="1" ht="15.75" customHeight="1" x14ac:dyDescent="0.25">
      <c r="A66" s="20"/>
      <c r="B66" s="23" t="s">
        <v>74</v>
      </c>
      <c r="C66" s="29">
        <f ca="1">SUM(C7:C100)</f>
        <v>0</v>
      </c>
      <c r="D66" s="29">
        <f ca="1">SUM(D7:D100)</f>
        <v>0</v>
      </c>
      <c r="E66" s="18"/>
      <c r="F66" s="18"/>
      <c r="G66" s="33">
        <f t="shared" ref="G66" si="0">SUM(G7:G65)</f>
        <v>223222725.18000001</v>
      </c>
    </row>
    <row r="67" spans="1:7" x14ac:dyDescent="0.25">
      <c r="F67" s="31"/>
      <c r="G67" s="34"/>
    </row>
    <row r="68" spans="1:7" x14ac:dyDescent="0.25">
      <c r="C68" s="21"/>
      <c r="D68" s="21"/>
      <c r="E68" s="21"/>
      <c r="F68" s="21"/>
      <c r="G68" s="34"/>
    </row>
  </sheetData>
  <sheetProtection formatCells="0" formatColumns="0" formatRows="0" insertColumns="0" insertRows="0" insertHyperlinks="0" deleteColumns="0" deleteRows="0" sort="0" autoFilter="0" pivotTables="0"/>
  <mergeCells count="6"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41" fitToHeight="2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68"/>
  <sheetViews>
    <sheetView workbookViewId="0">
      <pane xSplit="2" ySplit="6" topLeftCell="C25" activePane="bottomRight" state="frozen"/>
      <selection pane="topRight"/>
      <selection pane="bottomLeft"/>
      <selection pane="bottomRight" activeCell="Q60" sqref="Q60"/>
    </sheetView>
  </sheetViews>
  <sheetFormatPr defaultColWidth="9.140625" defaultRowHeight="15" x14ac:dyDescent="0.25"/>
  <cols>
    <col min="1" max="1" width="9.140625" style="4"/>
    <col min="2" max="2" width="50.85546875" style="5" customWidth="1"/>
    <col min="3" max="3" width="16.28515625" style="6" hidden="1" customWidth="1"/>
    <col min="4" max="4" width="15.28515625" style="6" hidden="1" customWidth="1"/>
    <col min="5" max="6" width="13.85546875" style="6" hidden="1" customWidth="1"/>
    <col min="7" max="7" width="18.5703125" style="39" customWidth="1"/>
    <col min="8" max="8" width="12" bestFit="1" customWidth="1"/>
  </cols>
  <sheetData>
    <row r="3" spans="1:7" s="10" customFormat="1" ht="15" customHeight="1" x14ac:dyDescent="0.25">
      <c r="A3" s="4" t="s">
        <v>105</v>
      </c>
      <c r="B3" s="22"/>
      <c r="C3" s="11"/>
      <c r="D3" s="11"/>
      <c r="E3" s="11"/>
      <c r="F3" s="11"/>
      <c r="G3" s="36"/>
    </row>
    <row r="4" spans="1:7" ht="28.5" customHeight="1" x14ac:dyDescent="0.25">
      <c r="A4" s="112"/>
      <c r="B4" s="113" t="s">
        <v>1</v>
      </c>
      <c r="C4" s="114" t="s">
        <v>2</v>
      </c>
      <c r="D4" s="115"/>
      <c r="E4" s="115"/>
      <c r="F4" s="116"/>
      <c r="G4" s="117" t="s">
        <v>3</v>
      </c>
    </row>
    <row r="5" spans="1:7" s="13" customFormat="1" ht="20.25" customHeight="1" x14ac:dyDescent="0.2">
      <c r="A5" s="112"/>
      <c r="B5" s="113"/>
      <c r="C5" s="121" t="s">
        <v>100</v>
      </c>
      <c r="D5" s="122"/>
      <c r="E5" s="121" t="s">
        <v>101</v>
      </c>
      <c r="F5" s="122"/>
      <c r="G5" s="117"/>
    </row>
    <row r="6" spans="1:7" s="16" customFormat="1" ht="14.25" x14ac:dyDescent="0.2">
      <c r="A6" s="112"/>
      <c r="B6" s="113"/>
      <c r="C6" s="14" t="s">
        <v>14</v>
      </c>
      <c r="D6" s="14" t="s">
        <v>15</v>
      </c>
      <c r="E6" s="14" t="s">
        <v>14</v>
      </c>
      <c r="F6" s="14" t="s">
        <v>15</v>
      </c>
      <c r="G6" s="117"/>
    </row>
    <row r="7" spans="1:7" ht="15" customHeight="1" x14ac:dyDescent="0.25">
      <c r="A7" s="17">
        <v>1</v>
      </c>
      <c r="B7" s="1" t="s">
        <v>16</v>
      </c>
      <c r="C7" s="30"/>
      <c r="D7" s="30"/>
      <c r="E7" s="18"/>
      <c r="F7" s="18"/>
      <c r="G7" s="37">
        <v>0</v>
      </c>
    </row>
    <row r="8" spans="1:7" ht="15" customHeight="1" x14ac:dyDescent="0.25">
      <c r="A8" s="17">
        <v>2</v>
      </c>
      <c r="B8" s="1" t="s">
        <v>17</v>
      </c>
      <c r="C8" s="30"/>
      <c r="D8" s="30"/>
      <c r="E8" s="18"/>
      <c r="F8" s="18"/>
      <c r="G8" s="37">
        <v>0</v>
      </c>
    </row>
    <row r="9" spans="1:7" ht="15" customHeight="1" x14ac:dyDescent="0.25">
      <c r="A9" s="17">
        <v>3</v>
      </c>
      <c r="B9" s="1" t="s">
        <v>18</v>
      </c>
      <c r="C9" s="30"/>
      <c r="D9" s="30"/>
      <c r="E9" s="18"/>
      <c r="F9" s="18"/>
      <c r="G9" s="37">
        <v>0</v>
      </c>
    </row>
    <row r="10" spans="1:7" ht="15" customHeight="1" x14ac:dyDescent="0.25">
      <c r="A10" s="17">
        <v>4</v>
      </c>
      <c r="B10" s="1" t="s">
        <v>19</v>
      </c>
      <c r="C10" s="30"/>
      <c r="D10" s="30"/>
      <c r="E10" s="18"/>
      <c r="F10" s="18"/>
      <c r="G10" s="37">
        <v>0</v>
      </c>
    </row>
    <row r="11" spans="1:7" ht="15" customHeight="1" x14ac:dyDescent="0.25">
      <c r="A11" s="17">
        <v>5</v>
      </c>
      <c r="B11" s="1" t="s">
        <v>20</v>
      </c>
      <c r="C11" s="30"/>
      <c r="D11" s="30"/>
      <c r="E11" s="18"/>
      <c r="F11" s="18"/>
      <c r="G11" s="37">
        <v>0</v>
      </c>
    </row>
    <row r="12" spans="1:7" ht="15" customHeight="1" x14ac:dyDescent="0.25">
      <c r="A12" s="17">
        <v>6</v>
      </c>
      <c r="B12" s="1" t="s">
        <v>21</v>
      </c>
      <c r="C12" s="30"/>
      <c r="D12" s="30"/>
      <c r="E12" s="18"/>
      <c r="F12" s="18"/>
      <c r="G12" s="37">
        <v>0</v>
      </c>
    </row>
    <row r="13" spans="1:7" ht="15" customHeight="1" x14ac:dyDescent="0.25">
      <c r="A13" s="17">
        <v>7</v>
      </c>
      <c r="B13" s="1" t="s">
        <v>22</v>
      </c>
      <c r="C13" s="30"/>
      <c r="D13" s="30"/>
      <c r="E13" s="18"/>
      <c r="F13" s="18"/>
      <c r="G13" s="37">
        <v>0</v>
      </c>
    </row>
    <row r="14" spans="1:7" ht="15" customHeight="1" x14ac:dyDescent="0.25">
      <c r="A14" s="17">
        <v>8</v>
      </c>
      <c r="B14" s="1" t="s">
        <v>23</v>
      </c>
      <c r="C14" s="30"/>
      <c r="D14" s="30"/>
      <c r="E14" s="18"/>
      <c r="F14" s="18"/>
      <c r="G14" s="37">
        <v>0</v>
      </c>
    </row>
    <row r="15" spans="1:7" ht="15" customHeight="1" x14ac:dyDescent="0.25">
      <c r="A15" s="17">
        <v>9</v>
      </c>
      <c r="B15" s="1" t="s">
        <v>24</v>
      </c>
      <c r="C15" s="30"/>
      <c r="D15" s="30"/>
      <c r="E15" s="18"/>
      <c r="F15" s="18"/>
      <c r="G15" s="37">
        <v>0</v>
      </c>
    </row>
    <row r="16" spans="1:7" ht="15.95" customHeight="1" x14ac:dyDescent="0.25">
      <c r="A16" s="17">
        <v>10</v>
      </c>
      <c r="B16" s="1" t="s">
        <v>25</v>
      </c>
      <c r="C16" s="30"/>
      <c r="D16" s="30"/>
      <c r="E16" s="18"/>
      <c r="F16" s="18"/>
      <c r="G16" s="37">
        <v>0</v>
      </c>
    </row>
    <row r="17" spans="1:7" ht="15" customHeight="1" x14ac:dyDescent="0.25">
      <c r="A17" s="17">
        <v>11</v>
      </c>
      <c r="B17" s="1" t="s">
        <v>26</v>
      </c>
      <c r="C17" s="30"/>
      <c r="D17" s="30"/>
      <c r="E17" s="18"/>
      <c r="F17" s="18"/>
      <c r="G17" s="37">
        <v>0</v>
      </c>
    </row>
    <row r="18" spans="1:7" ht="15" customHeight="1" x14ac:dyDescent="0.25">
      <c r="A18" s="17">
        <v>12</v>
      </c>
      <c r="B18" s="1" t="s">
        <v>27</v>
      </c>
      <c r="C18" s="30"/>
      <c r="D18" s="30"/>
      <c r="E18" s="18"/>
      <c r="F18" s="18"/>
      <c r="G18" s="37">
        <v>146369845.61000001</v>
      </c>
    </row>
    <row r="19" spans="1:7" ht="15" customHeight="1" x14ac:dyDescent="0.25">
      <c r="A19" s="17">
        <v>13</v>
      </c>
      <c r="B19" s="1" t="s">
        <v>28</v>
      </c>
      <c r="C19" s="30"/>
      <c r="D19" s="30"/>
      <c r="E19" s="18"/>
      <c r="F19" s="18"/>
      <c r="G19" s="37">
        <v>2262650.77</v>
      </c>
    </row>
    <row r="20" spans="1:7" ht="15" customHeight="1" x14ac:dyDescent="0.25">
      <c r="A20" s="17">
        <v>14</v>
      </c>
      <c r="B20" s="1" t="s">
        <v>29</v>
      </c>
      <c r="C20" s="30"/>
      <c r="D20" s="30"/>
      <c r="E20" s="18"/>
      <c r="F20" s="18"/>
      <c r="G20" s="37">
        <v>16690058.57</v>
      </c>
    </row>
    <row r="21" spans="1:7" ht="15" customHeight="1" x14ac:dyDescent="0.25">
      <c r="A21" s="17">
        <v>15</v>
      </c>
      <c r="B21" s="1" t="s">
        <v>30</v>
      </c>
      <c r="C21" s="30"/>
      <c r="D21" s="30"/>
      <c r="E21" s="18"/>
      <c r="F21" s="18"/>
      <c r="G21" s="37">
        <v>148179648.56</v>
      </c>
    </row>
    <row r="22" spans="1:7" ht="15" customHeight="1" x14ac:dyDescent="0.25">
      <c r="A22" s="17">
        <v>16</v>
      </c>
      <c r="B22" s="1" t="s">
        <v>31</v>
      </c>
      <c r="C22" s="30"/>
      <c r="D22" s="30"/>
      <c r="E22" s="18"/>
      <c r="F22" s="18"/>
      <c r="G22" s="37">
        <v>57107678.950000003</v>
      </c>
    </row>
    <row r="23" spans="1:7" ht="15" customHeight="1" x14ac:dyDescent="0.25">
      <c r="A23" s="17">
        <v>17</v>
      </c>
      <c r="B23" s="1" t="s">
        <v>32</v>
      </c>
      <c r="C23" s="30"/>
      <c r="D23" s="30"/>
      <c r="E23" s="18"/>
      <c r="F23" s="18"/>
      <c r="G23" s="37">
        <v>30879638.77</v>
      </c>
    </row>
    <row r="24" spans="1:7" ht="15" customHeight="1" x14ac:dyDescent="0.25">
      <c r="A24" s="17">
        <v>18</v>
      </c>
      <c r="B24" s="1" t="s">
        <v>33</v>
      </c>
      <c r="C24" s="30"/>
      <c r="D24" s="30"/>
      <c r="E24" s="18"/>
      <c r="F24" s="18"/>
      <c r="G24" s="37">
        <v>0</v>
      </c>
    </row>
    <row r="25" spans="1:7" ht="15" customHeight="1" x14ac:dyDescent="0.25">
      <c r="A25" s="17">
        <v>19</v>
      </c>
      <c r="B25" s="1" t="s">
        <v>34</v>
      </c>
      <c r="C25" s="30"/>
      <c r="D25" s="30"/>
      <c r="E25" s="18"/>
      <c r="F25" s="18"/>
      <c r="G25" s="37">
        <v>0</v>
      </c>
    </row>
    <row r="26" spans="1:7" ht="15" customHeight="1" x14ac:dyDescent="0.25">
      <c r="A26" s="17">
        <v>20</v>
      </c>
      <c r="B26" s="1" t="s">
        <v>35</v>
      </c>
      <c r="C26" s="30"/>
      <c r="D26" s="30"/>
      <c r="E26" s="18"/>
      <c r="F26" s="18"/>
      <c r="G26" s="37">
        <v>0</v>
      </c>
    </row>
    <row r="27" spans="1:7" ht="15" customHeight="1" x14ac:dyDescent="0.25">
      <c r="A27" s="17">
        <v>21</v>
      </c>
      <c r="B27" s="1" t="s">
        <v>36</v>
      </c>
      <c r="C27" s="30"/>
      <c r="D27" s="30"/>
      <c r="E27" s="18"/>
      <c r="F27" s="18"/>
      <c r="G27" s="37">
        <v>21942865.43</v>
      </c>
    </row>
    <row r="28" spans="1:7" ht="15" customHeight="1" x14ac:dyDescent="0.25">
      <c r="A28" s="17">
        <v>22</v>
      </c>
      <c r="B28" s="1" t="s">
        <v>37</v>
      </c>
      <c r="C28" s="30"/>
      <c r="D28" s="30"/>
      <c r="E28" s="18"/>
      <c r="F28" s="18"/>
      <c r="G28" s="37">
        <v>0</v>
      </c>
    </row>
    <row r="29" spans="1:7" ht="15" customHeight="1" x14ac:dyDescent="0.25">
      <c r="A29" s="17">
        <v>23</v>
      </c>
      <c r="B29" s="1" t="s">
        <v>38</v>
      </c>
      <c r="C29" s="30"/>
      <c r="D29" s="30"/>
      <c r="E29" s="18"/>
      <c r="F29" s="18"/>
      <c r="G29" s="37">
        <v>123902393.25</v>
      </c>
    </row>
    <row r="30" spans="1:7" ht="15" customHeight="1" x14ac:dyDescent="0.25">
      <c r="A30" s="17">
        <v>24</v>
      </c>
      <c r="B30" s="1" t="s">
        <v>39</v>
      </c>
      <c r="C30" s="30"/>
      <c r="D30" s="30"/>
      <c r="E30" s="18"/>
      <c r="F30" s="18"/>
      <c r="G30" s="37">
        <v>0</v>
      </c>
    </row>
    <row r="31" spans="1:7" ht="15" customHeight="1" x14ac:dyDescent="0.25">
      <c r="A31" s="17">
        <v>25</v>
      </c>
      <c r="B31" s="1" t="s">
        <v>40</v>
      </c>
      <c r="C31" s="30"/>
      <c r="D31" s="30"/>
      <c r="E31" s="18"/>
      <c r="F31" s="18"/>
      <c r="G31" s="37">
        <v>0</v>
      </c>
    </row>
    <row r="32" spans="1:7" ht="15" customHeight="1" x14ac:dyDescent="0.25">
      <c r="A32" s="17">
        <v>26</v>
      </c>
      <c r="B32" s="1" t="s">
        <v>41</v>
      </c>
      <c r="C32" s="30"/>
      <c r="D32" s="30"/>
      <c r="E32" s="18"/>
      <c r="F32" s="18"/>
      <c r="G32" s="37">
        <v>0</v>
      </c>
    </row>
    <row r="33" spans="1:7" ht="15" customHeight="1" x14ac:dyDescent="0.25">
      <c r="A33" s="17">
        <v>27</v>
      </c>
      <c r="B33" s="1" t="s">
        <v>42</v>
      </c>
      <c r="C33" s="30"/>
      <c r="D33" s="30"/>
      <c r="E33" s="18"/>
      <c r="F33" s="18"/>
      <c r="G33" s="37">
        <v>0</v>
      </c>
    </row>
    <row r="34" spans="1:7" ht="15" customHeight="1" x14ac:dyDescent="0.25">
      <c r="A34" s="17">
        <v>28</v>
      </c>
      <c r="B34" s="1" t="s">
        <v>43</v>
      </c>
      <c r="C34" s="30"/>
      <c r="D34" s="30"/>
      <c r="E34" s="18"/>
      <c r="F34" s="18"/>
      <c r="G34" s="37">
        <v>364821.56</v>
      </c>
    </row>
    <row r="35" spans="1:7" ht="15" customHeight="1" x14ac:dyDescent="0.25">
      <c r="A35" s="17">
        <v>29</v>
      </c>
      <c r="B35" s="1" t="s">
        <v>44</v>
      </c>
      <c r="C35" s="30"/>
      <c r="D35" s="30"/>
      <c r="E35" s="18"/>
      <c r="F35" s="18"/>
      <c r="G35" s="37">
        <v>0</v>
      </c>
    </row>
    <row r="36" spans="1:7" ht="15" customHeight="1" x14ac:dyDescent="0.25">
      <c r="A36" s="17">
        <v>30</v>
      </c>
      <c r="B36" s="1" t="s">
        <v>45</v>
      </c>
      <c r="C36" s="30"/>
      <c r="D36" s="30"/>
      <c r="E36" s="18"/>
      <c r="F36" s="18"/>
      <c r="G36" s="37">
        <v>0</v>
      </c>
    </row>
    <row r="37" spans="1:7" ht="15" customHeight="1" x14ac:dyDescent="0.25">
      <c r="A37" s="17">
        <v>31</v>
      </c>
      <c r="B37" s="1" t="s">
        <v>46</v>
      </c>
      <c r="C37" s="30"/>
      <c r="D37" s="30"/>
      <c r="E37" s="18"/>
      <c r="F37" s="18"/>
      <c r="G37" s="37">
        <v>0</v>
      </c>
    </row>
    <row r="38" spans="1:7" ht="15" customHeight="1" x14ac:dyDescent="0.25">
      <c r="A38" s="17">
        <v>32</v>
      </c>
      <c r="B38" s="1" t="s">
        <v>47</v>
      </c>
      <c r="C38" s="30"/>
      <c r="D38" s="30"/>
      <c r="E38" s="18"/>
      <c r="F38" s="18"/>
      <c r="G38" s="37">
        <v>0</v>
      </c>
    </row>
    <row r="39" spans="1:7" ht="15" customHeight="1" x14ac:dyDescent="0.25">
      <c r="A39" s="17">
        <v>33</v>
      </c>
      <c r="B39" s="1" t="s">
        <v>48</v>
      </c>
      <c r="C39" s="30"/>
      <c r="D39" s="30"/>
      <c r="E39" s="18"/>
      <c r="F39" s="18"/>
      <c r="G39" s="37">
        <v>0</v>
      </c>
    </row>
    <row r="40" spans="1:7" ht="15" customHeight="1" x14ac:dyDescent="0.25">
      <c r="A40" s="17">
        <v>34</v>
      </c>
      <c r="B40" s="1" t="s">
        <v>49</v>
      </c>
      <c r="C40" s="30"/>
      <c r="D40" s="30"/>
      <c r="E40" s="18"/>
      <c r="F40" s="18"/>
      <c r="G40" s="37">
        <v>0</v>
      </c>
    </row>
    <row r="41" spans="1:7" ht="15" customHeight="1" x14ac:dyDescent="0.25">
      <c r="A41" s="17">
        <v>35</v>
      </c>
      <c r="B41" s="1" t="s">
        <v>50</v>
      </c>
      <c r="C41" s="3"/>
      <c r="D41" s="3"/>
      <c r="E41" s="18"/>
      <c r="F41" s="18"/>
      <c r="G41" s="37">
        <v>0</v>
      </c>
    </row>
    <row r="42" spans="1:7" ht="15" customHeight="1" x14ac:dyDescent="0.25">
      <c r="A42" s="17">
        <v>36</v>
      </c>
      <c r="B42" s="1" t="s">
        <v>51</v>
      </c>
      <c r="C42" s="30"/>
      <c r="D42" s="30"/>
      <c r="E42" s="18"/>
      <c r="F42" s="18"/>
      <c r="G42" s="37">
        <v>0</v>
      </c>
    </row>
    <row r="43" spans="1:7" ht="15" customHeight="1" x14ac:dyDescent="0.25">
      <c r="A43" s="17">
        <v>37</v>
      </c>
      <c r="B43" s="1" t="s">
        <v>52</v>
      </c>
      <c r="C43" s="30"/>
      <c r="D43" s="30"/>
      <c r="E43" s="18"/>
      <c r="F43" s="18"/>
      <c r="G43" s="37">
        <v>0</v>
      </c>
    </row>
    <row r="44" spans="1:7" ht="15" customHeight="1" x14ac:dyDescent="0.25">
      <c r="A44" s="17">
        <v>38</v>
      </c>
      <c r="B44" s="1" t="s">
        <v>53</v>
      </c>
      <c r="C44" s="30"/>
      <c r="D44" s="30"/>
      <c r="E44" s="18"/>
      <c r="F44" s="18"/>
      <c r="G44" s="37">
        <v>0</v>
      </c>
    </row>
    <row r="45" spans="1:7" ht="15" customHeight="1" x14ac:dyDescent="0.25">
      <c r="A45" s="17">
        <v>39</v>
      </c>
      <c r="B45" s="1" t="s">
        <v>54</v>
      </c>
      <c r="C45" s="30"/>
      <c r="D45" s="30"/>
      <c r="E45" s="18"/>
      <c r="F45" s="18"/>
      <c r="G45" s="37">
        <v>0</v>
      </c>
    </row>
    <row r="46" spans="1:7" ht="15" customHeight="1" x14ac:dyDescent="0.25">
      <c r="A46" s="17">
        <v>40</v>
      </c>
      <c r="B46" s="1" t="s">
        <v>55</v>
      </c>
      <c r="C46" s="30"/>
      <c r="D46" s="30"/>
      <c r="E46" s="18"/>
      <c r="F46" s="18"/>
      <c r="G46" s="37">
        <v>0</v>
      </c>
    </row>
    <row r="47" spans="1:7" ht="15" customHeight="1" x14ac:dyDescent="0.25">
      <c r="A47" s="17">
        <v>41</v>
      </c>
      <c r="B47" s="1" t="s">
        <v>56</v>
      </c>
      <c r="C47" s="30"/>
      <c r="D47" s="30"/>
      <c r="E47" s="18"/>
      <c r="F47" s="18"/>
      <c r="G47" s="37">
        <v>0</v>
      </c>
    </row>
    <row r="48" spans="1:7" ht="15" customHeight="1" x14ac:dyDescent="0.25">
      <c r="A48" s="17">
        <v>42</v>
      </c>
      <c r="B48" s="1" t="s">
        <v>57</v>
      </c>
      <c r="C48" s="30"/>
      <c r="D48" s="30"/>
      <c r="E48" s="18"/>
      <c r="F48" s="18"/>
      <c r="G48" s="37">
        <v>0</v>
      </c>
    </row>
    <row r="49" spans="1:7" ht="15" customHeight="1" x14ac:dyDescent="0.25">
      <c r="A49" s="17">
        <v>43</v>
      </c>
      <c r="B49" s="1" t="s">
        <v>58</v>
      </c>
      <c r="C49" s="30"/>
      <c r="D49" s="30"/>
      <c r="E49" s="18"/>
      <c r="F49" s="18"/>
      <c r="G49" s="37">
        <v>0</v>
      </c>
    </row>
    <row r="50" spans="1:7" ht="15" customHeight="1" x14ac:dyDescent="0.25">
      <c r="A50" s="17">
        <v>44</v>
      </c>
      <c r="B50" s="1" t="s">
        <v>59</v>
      </c>
      <c r="C50" s="30"/>
      <c r="D50" s="30"/>
      <c r="E50" s="18"/>
      <c r="F50" s="18"/>
      <c r="G50" s="37">
        <v>0</v>
      </c>
    </row>
    <row r="51" spans="1:7" ht="15" customHeight="1" x14ac:dyDescent="0.25">
      <c r="A51" s="17">
        <v>45</v>
      </c>
      <c r="B51" s="1" t="s">
        <v>60</v>
      </c>
      <c r="C51" s="30"/>
      <c r="D51" s="30"/>
      <c r="E51" s="18"/>
      <c r="F51" s="18"/>
      <c r="G51" s="37">
        <v>0</v>
      </c>
    </row>
    <row r="52" spans="1:7" ht="15" customHeight="1" x14ac:dyDescent="0.25">
      <c r="A52" s="17">
        <v>46</v>
      </c>
      <c r="B52" s="1" t="s">
        <v>61</v>
      </c>
      <c r="C52" s="30"/>
      <c r="D52" s="30"/>
      <c r="E52" s="18"/>
      <c r="F52" s="18"/>
      <c r="G52" s="37">
        <v>0</v>
      </c>
    </row>
    <row r="53" spans="1:7" ht="15" customHeight="1" x14ac:dyDescent="0.25">
      <c r="A53" s="17">
        <v>47</v>
      </c>
      <c r="B53" s="1" t="s">
        <v>62</v>
      </c>
      <c r="C53" s="30"/>
      <c r="D53" s="30"/>
      <c r="E53" s="18"/>
      <c r="F53" s="18"/>
      <c r="G53" s="37">
        <v>0</v>
      </c>
    </row>
    <row r="54" spans="1:7" ht="15" customHeight="1" x14ac:dyDescent="0.25">
      <c r="A54" s="17">
        <v>48</v>
      </c>
      <c r="B54" s="1" t="s">
        <v>63</v>
      </c>
      <c r="C54" s="30"/>
      <c r="D54" s="30"/>
      <c r="E54" s="18"/>
      <c r="F54" s="18"/>
      <c r="G54" s="37">
        <v>0</v>
      </c>
    </row>
    <row r="55" spans="1:7" ht="15" customHeight="1" x14ac:dyDescent="0.25">
      <c r="A55" s="17">
        <v>49</v>
      </c>
      <c r="B55" s="1" t="s">
        <v>64</v>
      </c>
      <c r="C55" s="30"/>
      <c r="D55" s="30"/>
      <c r="E55" s="18"/>
      <c r="F55" s="18"/>
      <c r="G55" s="37">
        <v>0</v>
      </c>
    </row>
    <row r="56" spans="1:7" ht="15" customHeight="1" x14ac:dyDescent="0.25">
      <c r="A56" s="17">
        <v>50</v>
      </c>
      <c r="B56" s="1" t="s">
        <v>65</v>
      </c>
      <c r="C56" s="30"/>
      <c r="D56" s="30"/>
      <c r="E56" s="18"/>
      <c r="F56" s="18"/>
      <c r="G56" s="37">
        <v>0</v>
      </c>
    </row>
    <row r="57" spans="1:7" ht="15" customHeight="1" x14ac:dyDescent="0.25">
      <c r="A57" s="17">
        <v>51</v>
      </c>
      <c r="B57" s="1" t="s">
        <v>66</v>
      </c>
      <c r="C57" s="30"/>
      <c r="D57" s="30"/>
      <c r="E57" s="18"/>
      <c r="F57" s="18"/>
      <c r="G57" s="37">
        <v>0</v>
      </c>
    </row>
    <row r="58" spans="1:7" ht="15" customHeight="1" x14ac:dyDescent="0.25">
      <c r="A58" s="17">
        <v>52</v>
      </c>
      <c r="B58" s="1" t="s">
        <v>67</v>
      </c>
      <c r="C58" s="30"/>
      <c r="D58" s="30"/>
      <c r="E58" s="18"/>
      <c r="F58" s="18"/>
      <c r="G58" s="37">
        <v>0</v>
      </c>
    </row>
    <row r="59" spans="1:7" ht="15" customHeight="1" x14ac:dyDescent="0.25">
      <c r="A59" s="17">
        <v>53</v>
      </c>
      <c r="B59" s="1" t="s">
        <v>68</v>
      </c>
      <c r="C59" s="30"/>
      <c r="D59" s="30"/>
      <c r="E59" s="18"/>
      <c r="F59" s="18"/>
      <c r="G59" s="37">
        <v>0</v>
      </c>
    </row>
    <row r="60" spans="1:7" ht="15" customHeight="1" x14ac:dyDescent="0.25">
      <c r="A60" s="17">
        <v>54</v>
      </c>
      <c r="B60" s="2" t="s">
        <v>69</v>
      </c>
      <c r="C60" s="30"/>
      <c r="D60" s="30"/>
      <c r="E60" s="18"/>
      <c r="F60" s="18"/>
      <c r="G60" s="37">
        <v>0</v>
      </c>
    </row>
    <row r="61" spans="1:7" ht="15" customHeight="1" x14ac:dyDescent="0.25">
      <c r="A61" s="17">
        <v>55</v>
      </c>
      <c r="B61" s="2" t="s">
        <v>70</v>
      </c>
      <c r="C61" s="30"/>
      <c r="D61" s="30"/>
      <c r="E61" s="18"/>
      <c r="F61" s="18"/>
      <c r="G61" s="37">
        <v>0</v>
      </c>
    </row>
    <row r="62" spans="1:7" ht="15" customHeight="1" x14ac:dyDescent="0.25">
      <c r="A62" s="17">
        <v>56</v>
      </c>
      <c r="B62" s="2" t="s">
        <v>71</v>
      </c>
      <c r="C62" s="30"/>
      <c r="D62" s="30"/>
      <c r="E62" s="18"/>
      <c r="F62" s="18"/>
      <c r="G62" s="37">
        <v>0</v>
      </c>
    </row>
    <row r="63" spans="1:7" ht="15" customHeight="1" x14ac:dyDescent="0.25">
      <c r="A63" s="17">
        <v>57</v>
      </c>
      <c r="B63" s="2" t="s">
        <v>72</v>
      </c>
      <c r="C63" s="30"/>
      <c r="D63" s="30"/>
      <c r="E63" s="18"/>
      <c r="F63" s="18"/>
      <c r="G63" s="37">
        <v>0</v>
      </c>
    </row>
    <row r="64" spans="1:7" ht="15" customHeight="1" x14ac:dyDescent="0.25">
      <c r="A64" s="17">
        <v>58</v>
      </c>
      <c r="B64" s="2" t="s">
        <v>73</v>
      </c>
      <c r="C64" s="30"/>
      <c r="D64" s="30"/>
      <c r="E64" s="18"/>
      <c r="F64" s="18"/>
      <c r="G64" s="37">
        <v>0</v>
      </c>
    </row>
    <row r="65" spans="1:7" ht="15" customHeight="1" x14ac:dyDescent="0.25">
      <c r="A65" s="17"/>
      <c r="B65" s="2" t="s">
        <v>107</v>
      </c>
      <c r="C65" s="30"/>
      <c r="D65" s="30"/>
      <c r="E65" s="18"/>
      <c r="F65" s="18"/>
      <c r="G65" s="37">
        <v>62984368.530000001</v>
      </c>
    </row>
    <row r="66" spans="1:7" s="10" customFormat="1" ht="15.75" customHeight="1" x14ac:dyDescent="0.25">
      <c r="A66" s="20"/>
      <c r="B66" s="23" t="s">
        <v>74</v>
      </c>
      <c r="C66" s="29">
        <f ca="1">SUM(C7:C100)</f>
        <v>0</v>
      </c>
      <c r="D66" s="29">
        <f ca="1">SUM(D7:D100)</f>
        <v>0</v>
      </c>
      <c r="E66" s="18"/>
      <c r="F66" s="18"/>
      <c r="G66" s="38">
        <f t="shared" ref="G66" si="0">SUM(G7:G65)</f>
        <v>610683969.99999988</v>
      </c>
    </row>
    <row r="67" spans="1:7" x14ac:dyDescent="0.25">
      <c r="F67" s="31"/>
    </row>
    <row r="68" spans="1:7" x14ac:dyDescent="0.25">
      <c r="C68" s="21"/>
      <c r="D68" s="21"/>
      <c r="E68" s="21"/>
      <c r="F68" s="21"/>
    </row>
  </sheetData>
  <sheetProtection formatCells="0" formatColumns="0" formatRows="0" insertColumns="0" insertRows="0" insertHyperlinks="0" deleteColumns="0" deleteRows="0" sort="0" autoFilter="0" pivotTables="0"/>
  <mergeCells count="6"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3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9"/>
  <sheetViews>
    <sheetView workbookViewId="0">
      <pane xSplit="2" ySplit="6" topLeftCell="G37" activePane="bottomRight" state="frozen"/>
      <selection pane="topRight"/>
      <selection pane="bottomLeft"/>
      <selection pane="bottomRight" activeCell="B66" sqref="B66"/>
    </sheetView>
  </sheetViews>
  <sheetFormatPr defaultColWidth="9.140625" defaultRowHeight="15" x14ac:dyDescent="0.25"/>
  <cols>
    <col min="1" max="1" width="9.140625" style="4"/>
    <col min="2" max="2" width="50.85546875" style="5" customWidth="1"/>
    <col min="3" max="3" width="16.28515625" style="6" hidden="1" customWidth="1"/>
    <col min="4" max="4" width="15.28515625" style="6" hidden="1" customWidth="1"/>
    <col min="5" max="6" width="13.85546875" style="6" hidden="1" customWidth="1"/>
    <col min="7" max="7" width="18.5703125" style="28" customWidth="1"/>
    <col min="8" max="8" width="18.42578125" style="7" hidden="1" customWidth="1"/>
    <col min="9" max="12" width="16" style="8" hidden="1" customWidth="1"/>
    <col min="13" max="13" width="17.85546875" style="7" hidden="1" customWidth="1"/>
    <col min="14" max="17" width="16" style="8" hidden="1" customWidth="1"/>
    <col min="18" max="18" width="9.140625" style="4"/>
  </cols>
  <sheetData>
    <row r="1" spans="1:17" x14ac:dyDescent="0.25">
      <c r="L1" s="9"/>
    </row>
    <row r="3" spans="1:17" s="10" customFormat="1" ht="15" customHeight="1" x14ac:dyDescent="0.25">
      <c r="A3" s="4" t="s">
        <v>102</v>
      </c>
      <c r="B3" s="22"/>
      <c r="C3" s="11"/>
      <c r="D3" s="11"/>
      <c r="E3" s="11"/>
      <c r="F3" s="11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28.5" customHeight="1" x14ac:dyDescent="0.25">
      <c r="A4" s="112"/>
      <c r="B4" s="113" t="s">
        <v>1</v>
      </c>
      <c r="C4" s="114" t="s">
        <v>2</v>
      </c>
      <c r="D4" s="115"/>
      <c r="E4" s="115"/>
      <c r="F4" s="116"/>
      <c r="G4" s="117" t="s">
        <v>3</v>
      </c>
      <c r="H4" s="130" t="s">
        <v>98</v>
      </c>
      <c r="I4" s="130"/>
      <c r="J4" s="130"/>
      <c r="K4" s="130"/>
      <c r="L4" s="130"/>
      <c r="M4" s="118" t="s">
        <v>99</v>
      </c>
      <c r="N4" s="119"/>
      <c r="O4" s="119"/>
      <c r="P4" s="119"/>
      <c r="Q4" s="120"/>
    </row>
    <row r="5" spans="1:17" s="13" customFormat="1" ht="20.25" customHeight="1" x14ac:dyDescent="0.2">
      <c r="A5" s="112"/>
      <c r="B5" s="113"/>
      <c r="C5" s="121" t="s">
        <v>100</v>
      </c>
      <c r="D5" s="122"/>
      <c r="E5" s="121" t="s">
        <v>101</v>
      </c>
      <c r="F5" s="122"/>
      <c r="G5" s="117"/>
      <c r="H5" s="123" t="s">
        <v>3</v>
      </c>
      <c r="I5" s="125" t="s">
        <v>13</v>
      </c>
      <c r="J5" s="126"/>
      <c r="K5" s="126"/>
      <c r="L5" s="127"/>
      <c r="M5" s="128" t="s">
        <v>3</v>
      </c>
      <c r="N5" s="125" t="s">
        <v>13</v>
      </c>
      <c r="O5" s="126"/>
      <c r="P5" s="126"/>
      <c r="Q5" s="127"/>
    </row>
    <row r="6" spans="1:17" s="16" customFormat="1" ht="14.25" x14ac:dyDescent="0.2">
      <c r="A6" s="112"/>
      <c r="B6" s="113"/>
      <c r="C6" s="14" t="s">
        <v>14</v>
      </c>
      <c r="D6" s="14" t="s">
        <v>15</v>
      </c>
      <c r="E6" s="14" t="s">
        <v>14</v>
      </c>
      <c r="F6" s="14" t="s">
        <v>15</v>
      </c>
      <c r="G6" s="117"/>
      <c r="H6" s="124"/>
      <c r="I6" s="56" t="s">
        <v>8</v>
      </c>
      <c r="J6" s="56" t="s">
        <v>9</v>
      </c>
      <c r="K6" s="56" t="s">
        <v>10</v>
      </c>
      <c r="L6" s="56" t="s">
        <v>11</v>
      </c>
      <c r="M6" s="129"/>
      <c r="N6" s="56" t="s">
        <v>8</v>
      </c>
      <c r="O6" s="56" t="s">
        <v>9</v>
      </c>
      <c r="P6" s="56" t="s">
        <v>10</v>
      </c>
      <c r="Q6" s="56" t="s">
        <v>11</v>
      </c>
    </row>
    <row r="7" spans="1:17" ht="15" customHeight="1" x14ac:dyDescent="0.25">
      <c r="A7" s="17">
        <v>1</v>
      </c>
      <c r="B7" s="1" t="s">
        <v>16</v>
      </c>
      <c r="C7" s="30"/>
      <c r="D7" s="30"/>
      <c r="E7" s="18"/>
      <c r="F7" s="18"/>
      <c r="G7" s="32">
        <v>7404292.0199999996</v>
      </c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ht="15" customHeight="1" x14ac:dyDescent="0.25">
      <c r="A8" s="17">
        <v>2</v>
      </c>
      <c r="B8" s="1" t="s">
        <v>17</v>
      </c>
      <c r="C8" s="30"/>
      <c r="D8" s="30"/>
      <c r="E8" s="18"/>
      <c r="F8" s="18"/>
      <c r="G8" s="32">
        <v>0</v>
      </c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15" customHeight="1" x14ac:dyDescent="0.25">
      <c r="A9" s="17">
        <v>3</v>
      </c>
      <c r="B9" s="1" t="s">
        <v>18</v>
      </c>
      <c r="C9" s="30"/>
      <c r="D9" s="30"/>
      <c r="E9" s="18"/>
      <c r="F9" s="18"/>
      <c r="G9" s="32">
        <v>9851981.1999999993</v>
      </c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ht="15" customHeight="1" x14ac:dyDescent="0.25">
      <c r="A10" s="17">
        <v>4</v>
      </c>
      <c r="B10" s="1" t="s">
        <v>19</v>
      </c>
      <c r="C10" s="30"/>
      <c r="D10" s="30"/>
      <c r="E10" s="18"/>
      <c r="F10" s="18"/>
      <c r="G10" s="32">
        <v>3734698.17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ht="15" customHeight="1" x14ac:dyDescent="0.25">
      <c r="A11" s="17">
        <v>5</v>
      </c>
      <c r="B11" s="1" t="s">
        <v>20</v>
      </c>
      <c r="C11" s="30"/>
      <c r="D11" s="30"/>
      <c r="E11" s="18"/>
      <c r="F11" s="18"/>
      <c r="G11" s="32">
        <v>0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5" customHeight="1" x14ac:dyDescent="0.25">
      <c r="A12" s="17">
        <v>6</v>
      </c>
      <c r="B12" s="1" t="s">
        <v>21</v>
      </c>
      <c r="C12" s="30"/>
      <c r="D12" s="30"/>
      <c r="E12" s="18"/>
      <c r="F12" s="18"/>
      <c r="G12" s="32">
        <v>0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5" customHeight="1" x14ac:dyDescent="0.25">
      <c r="A13" s="17">
        <v>7</v>
      </c>
      <c r="B13" s="1" t="s">
        <v>22</v>
      </c>
      <c r="C13" s="30"/>
      <c r="D13" s="30"/>
      <c r="E13" s="18"/>
      <c r="F13" s="18"/>
      <c r="G13" s="32">
        <v>9226228.1300000008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ht="15" customHeight="1" x14ac:dyDescent="0.25">
      <c r="A14" s="17">
        <v>8</v>
      </c>
      <c r="B14" s="1" t="s">
        <v>23</v>
      </c>
      <c r="C14" s="30"/>
      <c r="D14" s="30"/>
      <c r="E14" s="18"/>
      <c r="F14" s="18"/>
      <c r="G14" s="32">
        <v>0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ht="15" customHeight="1" x14ac:dyDescent="0.25">
      <c r="A15" s="17">
        <v>9</v>
      </c>
      <c r="B15" s="1" t="s">
        <v>24</v>
      </c>
      <c r="C15" s="30"/>
      <c r="D15" s="30"/>
      <c r="E15" s="18"/>
      <c r="F15" s="18"/>
      <c r="G15" s="32">
        <v>0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ht="15.95" customHeight="1" x14ac:dyDescent="0.25">
      <c r="A16" s="17">
        <v>10</v>
      </c>
      <c r="B16" s="1" t="s">
        <v>25</v>
      </c>
      <c r="C16" s="30"/>
      <c r="D16" s="30"/>
      <c r="E16" s="18"/>
      <c r="F16" s="18"/>
      <c r="G16" s="32">
        <v>0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ht="15" customHeight="1" x14ac:dyDescent="0.25">
      <c r="A17" s="17">
        <v>11</v>
      </c>
      <c r="B17" s="1" t="s">
        <v>26</v>
      </c>
      <c r="C17" s="30"/>
      <c r="D17" s="30"/>
      <c r="E17" s="18"/>
      <c r="F17" s="18"/>
      <c r="G17" s="32">
        <v>0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1:17" ht="15" customHeight="1" x14ac:dyDescent="0.25">
      <c r="A18" s="17">
        <v>12</v>
      </c>
      <c r="B18" s="1" t="s">
        <v>27</v>
      </c>
      <c r="C18" s="30"/>
      <c r="D18" s="30"/>
      <c r="E18" s="18"/>
      <c r="F18" s="18"/>
      <c r="G18" s="32">
        <v>2724144.59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7" ht="15" customHeight="1" x14ac:dyDescent="0.25">
      <c r="A19" s="17">
        <v>13</v>
      </c>
      <c r="B19" s="1" t="s">
        <v>28</v>
      </c>
      <c r="C19" s="30"/>
      <c r="D19" s="30"/>
      <c r="E19" s="18"/>
      <c r="F19" s="18"/>
      <c r="G19" s="32">
        <v>19375079.149999999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0" spans="1:17" ht="15" customHeight="1" x14ac:dyDescent="0.25">
      <c r="A20" s="17">
        <v>14</v>
      </c>
      <c r="B20" s="1" t="s">
        <v>29</v>
      </c>
      <c r="C20" s="30"/>
      <c r="D20" s="30"/>
      <c r="E20" s="18"/>
      <c r="F20" s="18"/>
      <c r="G20" s="32">
        <v>0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</row>
    <row r="21" spans="1:17" ht="15" customHeight="1" x14ac:dyDescent="0.25">
      <c r="A21" s="17">
        <v>15</v>
      </c>
      <c r="B21" s="1" t="s">
        <v>30</v>
      </c>
      <c r="C21" s="30"/>
      <c r="D21" s="30"/>
      <c r="E21" s="18"/>
      <c r="F21" s="18"/>
      <c r="G21" s="32">
        <v>0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1:17" ht="15" customHeight="1" x14ac:dyDescent="0.25">
      <c r="A22" s="17">
        <v>16</v>
      </c>
      <c r="B22" s="1" t="s">
        <v>31</v>
      </c>
      <c r="C22" s="30"/>
      <c r="D22" s="30"/>
      <c r="E22" s="18"/>
      <c r="F22" s="18"/>
      <c r="G22" s="32">
        <v>0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ht="15" customHeight="1" x14ac:dyDescent="0.25">
      <c r="A23" s="17">
        <v>17</v>
      </c>
      <c r="B23" s="1" t="s">
        <v>32</v>
      </c>
      <c r="C23" s="30"/>
      <c r="D23" s="30"/>
      <c r="E23" s="18"/>
      <c r="F23" s="18"/>
      <c r="G23" s="32">
        <v>0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1:17" ht="15" customHeight="1" x14ac:dyDescent="0.25">
      <c r="A24" s="17">
        <v>18</v>
      </c>
      <c r="B24" s="1" t="s">
        <v>33</v>
      </c>
      <c r="C24" s="30"/>
      <c r="D24" s="30"/>
      <c r="E24" s="18"/>
      <c r="F24" s="18"/>
      <c r="G24" s="32">
        <v>0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ht="15" customHeight="1" x14ac:dyDescent="0.25">
      <c r="A25" s="17">
        <v>19</v>
      </c>
      <c r="B25" s="1" t="s">
        <v>34</v>
      </c>
      <c r="C25" s="30"/>
      <c r="D25" s="30"/>
      <c r="E25" s="18"/>
      <c r="F25" s="18"/>
      <c r="G25" s="32">
        <v>0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ht="15" customHeight="1" x14ac:dyDescent="0.25">
      <c r="A26" s="17">
        <v>20</v>
      </c>
      <c r="B26" s="1" t="s">
        <v>35</v>
      </c>
      <c r="C26" s="30"/>
      <c r="D26" s="30"/>
      <c r="E26" s="18"/>
      <c r="F26" s="18"/>
      <c r="G26" s="32">
        <v>0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ht="15" customHeight="1" x14ac:dyDescent="0.25">
      <c r="A27" s="17">
        <v>21</v>
      </c>
      <c r="B27" s="1" t="s">
        <v>36</v>
      </c>
      <c r="C27" s="30"/>
      <c r="D27" s="30"/>
      <c r="E27" s="18"/>
      <c r="F27" s="18"/>
      <c r="G27" s="32">
        <v>0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ht="15" customHeight="1" x14ac:dyDescent="0.25">
      <c r="A28" s="17">
        <v>22</v>
      </c>
      <c r="B28" s="1" t="s">
        <v>37</v>
      </c>
      <c r="C28" s="30"/>
      <c r="D28" s="30"/>
      <c r="E28" s="18"/>
      <c r="F28" s="18"/>
      <c r="G28" s="32">
        <v>1017260.42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7" ht="15" customHeight="1" x14ac:dyDescent="0.25">
      <c r="A29" s="17">
        <v>23</v>
      </c>
      <c r="B29" s="1" t="s">
        <v>38</v>
      </c>
      <c r="C29" s="30"/>
      <c r="D29" s="30"/>
      <c r="E29" s="18"/>
      <c r="F29" s="18"/>
      <c r="G29" s="32">
        <v>0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</row>
    <row r="30" spans="1:17" ht="15" customHeight="1" x14ac:dyDescent="0.25">
      <c r="A30" s="17">
        <v>24</v>
      </c>
      <c r="B30" s="1" t="s">
        <v>39</v>
      </c>
      <c r="C30" s="30"/>
      <c r="D30" s="30"/>
      <c r="E30" s="18"/>
      <c r="F30" s="18"/>
      <c r="G30" s="32">
        <v>0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spans="1:17" ht="15" customHeight="1" x14ac:dyDescent="0.25">
      <c r="A31" s="17">
        <v>25</v>
      </c>
      <c r="B31" s="1" t="s">
        <v>40</v>
      </c>
      <c r="C31" s="30"/>
      <c r="D31" s="30"/>
      <c r="E31" s="18"/>
      <c r="F31" s="18"/>
      <c r="G31" s="32">
        <v>0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7" ht="15" customHeight="1" x14ac:dyDescent="0.25">
      <c r="A32" s="17">
        <v>26</v>
      </c>
      <c r="B32" s="1" t="s">
        <v>41</v>
      </c>
      <c r="C32" s="30"/>
      <c r="D32" s="30"/>
      <c r="E32" s="18"/>
      <c r="F32" s="18"/>
      <c r="G32" s="32">
        <v>0</v>
      </c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1:17" ht="15" customHeight="1" x14ac:dyDescent="0.25">
      <c r="A33" s="17">
        <v>27</v>
      </c>
      <c r="B33" s="1" t="s">
        <v>42</v>
      </c>
      <c r="C33" s="30"/>
      <c r="D33" s="30"/>
      <c r="E33" s="18"/>
      <c r="F33" s="18"/>
      <c r="G33" s="32">
        <v>0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ht="15" customHeight="1" x14ac:dyDescent="0.25">
      <c r="A34" s="17">
        <v>28</v>
      </c>
      <c r="B34" s="1" t="s">
        <v>43</v>
      </c>
      <c r="C34" s="30"/>
      <c r="D34" s="30"/>
      <c r="E34" s="18"/>
      <c r="F34" s="18"/>
      <c r="G34" s="32">
        <v>6182575.96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ht="15" customHeight="1" x14ac:dyDescent="0.25">
      <c r="A35" s="17">
        <v>29</v>
      </c>
      <c r="B35" s="1" t="s">
        <v>44</v>
      </c>
      <c r="C35" s="30"/>
      <c r="D35" s="30"/>
      <c r="E35" s="18"/>
      <c r="F35" s="18"/>
      <c r="G35" s="32">
        <v>7287233.2400000002</v>
      </c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ht="15" customHeight="1" x14ac:dyDescent="0.25">
      <c r="A36" s="17">
        <v>30</v>
      </c>
      <c r="B36" s="1" t="s">
        <v>45</v>
      </c>
      <c r="C36" s="30"/>
      <c r="D36" s="30"/>
      <c r="E36" s="18"/>
      <c r="F36" s="18"/>
      <c r="G36" s="32">
        <v>0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1:17" ht="15" customHeight="1" x14ac:dyDescent="0.25">
      <c r="A37" s="17">
        <v>31</v>
      </c>
      <c r="B37" s="1" t="s">
        <v>46</v>
      </c>
      <c r="C37" s="30"/>
      <c r="D37" s="30"/>
      <c r="E37" s="18"/>
      <c r="F37" s="18"/>
      <c r="G37" s="32">
        <v>0</v>
      </c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1:17" ht="15" customHeight="1" x14ac:dyDescent="0.25">
      <c r="A38" s="17">
        <v>32</v>
      </c>
      <c r="B38" s="1" t="s">
        <v>47</v>
      </c>
      <c r="C38" s="30"/>
      <c r="D38" s="30"/>
      <c r="E38" s="18"/>
      <c r="F38" s="18"/>
      <c r="G38" s="32">
        <v>0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1:17" ht="15" customHeight="1" x14ac:dyDescent="0.25">
      <c r="A39" s="17">
        <v>33</v>
      </c>
      <c r="B39" s="1" t="s">
        <v>48</v>
      </c>
      <c r="C39" s="30"/>
      <c r="D39" s="30"/>
      <c r="E39" s="18"/>
      <c r="F39" s="18"/>
      <c r="G39" s="32">
        <v>0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ht="15" customHeight="1" x14ac:dyDescent="0.25">
      <c r="A40" s="17">
        <v>34</v>
      </c>
      <c r="B40" s="1" t="s">
        <v>49</v>
      </c>
      <c r="C40" s="30"/>
      <c r="D40" s="30"/>
      <c r="E40" s="18"/>
      <c r="F40" s="18"/>
      <c r="G40" s="32">
        <v>0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ht="15" customHeight="1" x14ac:dyDescent="0.25">
      <c r="A41" s="17">
        <v>35</v>
      </c>
      <c r="B41" s="1" t="s">
        <v>50</v>
      </c>
      <c r="C41" s="3"/>
      <c r="D41" s="3"/>
      <c r="E41" s="18"/>
      <c r="F41" s="18"/>
      <c r="G41" s="32">
        <v>0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ht="15" customHeight="1" x14ac:dyDescent="0.25">
      <c r="A42" s="17">
        <v>36</v>
      </c>
      <c r="B42" s="1" t="s">
        <v>51</v>
      </c>
      <c r="C42" s="30"/>
      <c r="D42" s="30"/>
      <c r="E42" s="18"/>
      <c r="F42" s="18"/>
      <c r="G42" s="32">
        <v>0</v>
      </c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ht="15" customHeight="1" x14ac:dyDescent="0.25">
      <c r="A43" s="17">
        <v>37</v>
      </c>
      <c r="B43" s="1" t="s">
        <v>52</v>
      </c>
      <c r="C43" s="30"/>
      <c r="D43" s="30"/>
      <c r="E43" s="18"/>
      <c r="F43" s="18"/>
      <c r="G43" s="32">
        <v>0</v>
      </c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 ht="15" customHeight="1" x14ac:dyDescent="0.25">
      <c r="A44" s="17">
        <v>38</v>
      </c>
      <c r="B44" s="1" t="s">
        <v>53</v>
      </c>
      <c r="C44" s="30"/>
      <c r="D44" s="30"/>
      <c r="E44" s="18"/>
      <c r="F44" s="18"/>
      <c r="G44" s="32">
        <v>0</v>
      </c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ht="15" customHeight="1" x14ac:dyDescent="0.25">
      <c r="A45" s="17">
        <v>39</v>
      </c>
      <c r="B45" s="1" t="s">
        <v>54</v>
      </c>
      <c r="C45" s="30"/>
      <c r="D45" s="30"/>
      <c r="E45" s="18"/>
      <c r="F45" s="18"/>
      <c r="G45" s="32">
        <v>2423742.4700000002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ht="15" customHeight="1" x14ac:dyDescent="0.25">
      <c r="A46" s="17">
        <v>40</v>
      </c>
      <c r="B46" s="1" t="s">
        <v>55</v>
      </c>
      <c r="C46" s="30"/>
      <c r="D46" s="30"/>
      <c r="E46" s="18"/>
      <c r="F46" s="18"/>
      <c r="G46" s="32">
        <v>0</v>
      </c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ht="15" customHeight="1" x14ac:dyDescent="0.25">
      <c r="A47" s="17">
        <v>41</v>
      </c>
      <c r="B47" s="1" t="s">
        <v>56</v>
      </c>
      <c r="C47" s="30"/>
      <c r="D47" s="30"/>
      <c r="E47" s="18"/>
      <c r="F47" s="18"/>
      <c r="G47" s="32">
        <v>0</v>
      </c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ht="15" customHeight="1" x14ac:dyDescent="0.25">
      <c r="A48" s="17">
        <v>42</v>
      </c>
      <c r="B48" s="1" t="s">
        <v>57</v>
      </c>
      <c r="C48" s="30"/>
      <c r="D48" s="30"/>
      <c r="E48" s="18"/>
      <c r="F48" s="18"/>
      <c r="G48" s="32">
        <v>0</v>
      </c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1:17" ht="15" customHeight="1" x14ac:dyDescent="0.25">
      <c r="A49" s="17">
        <v>43</v>
      </c>
      <c r="B49" s="1" t="s">
        <v>58</v>
      </c>
      <c r="C49" s="30"/>
      <c r="D49" s="30"/>
      <c r="E49" s="18"/>
      <c r="F49" s="18"/>
      <c r="G49" s="32">
        <v>0</v>
      </c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1:17" ht="15" customHeight="1" x14ac:dyDescent="0.25">
      <c r="A50" s="17">
        <v>44</v>
      </c>
      <c r="B50" s="1" t="s">
        <v>59</v>
      </c>
      <c r="C50" s="30"/>
      <c r="D50" s="30"/>
      <c r="E50" s="18"/>
      <c r="F50" s="18"/>
      <c r="G50" s="32">
        <v>0</v>
      </c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1:17" ht="15" customHeight="1" x14ac:dyDescent="0.25">
      <c r="A51" s="17">
        <v>45</v>
      </c>
      <c r="B51" s="1" t="s">
        <v>60</v>
      </c>
      <c r="C51" s="30"/>
      <c r="D51" s="30"/>
      <c r="E51" s="18"/>
      <c r="F51" s="18"/>
      <c r="G51" s="32">
        <v>0</v>
      </c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1:17" ht="15" customHeight="1" x14ac:dyDescent="0.25">
      <c r="A52" s="17">
        <v>46</v>
      </c>
      <c r="B52" s="1" t="s">
        <v>61</v>
      </c>
      <c r="C52" s="30"/>
      <c r="D52" s="30"/>
      <c r="E52" s="18"/>
      <c r="F52" s="18"/>
      <c r="G52" s="32">
        <v>0</v>
      </c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1:17" ht="15" customHeight="1" x14ac:dyDescent="0.25">
      <c r="A53" s="17">
        <v>47</v>
      </c>
      <c r="B53" s="1" t="s">
        <v>62</v>
      </c>
      <c r="C53" s="30"/>
      <c r="D53" s="30"/>
      <c r="E53" s="18"/>
      <c r="F53" s="18"/>
      <c r="G53" s="32">
        <v>0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1:17" ht="15" customHeight="1" x14ac:dyDescent="0.25">
      <c r="A54" s="17">
        <v>48</v>
      </c>
      <c r="B54" s="1" t="s">
        <v>63</v>
      </c>
      <c r="C54" s="30"/>
      <c r="D54" s="30"/>
      <c r="E54" s="18"/>
      <c r="F54" s="18"/>
      <c r="G54" s="32">
        <v>0</v>
      </c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1:17" ht="15" customHeight="1" x14ac:dyDescent="0.25">
      <c r="A55" s="17">
        <v>49</v>
      </c>
      <c r="B55" s="1" t="s">
        <v>64</v>
      </c>
      <c r="C55" s="30"/>
      <c r="D55" s="30"/>
      <c r="E55" s="18"/>
      <c r="F55" s="18"/>
      <c r="G55" s="32">
        <v>0</v>
      </c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1:17" ht="15" customHeight="1" x14ac:dyDescent="0.25">
      <c r="A56" s="17">
        <v>50</v>
      </c>
      <c r="B56" s="1" t="s">
        <v>65</v>
      </c>
      <c r="C56" s="30"/>
      <c r="D56" s="30"/>
      <c r="E56" s="18"/>
      <c r="F56" s="18"/>
      <c r="G56" s="32">
        <v>0</v>
      </c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ht="15" customHeight="1" x14ac:dyDescent="0.25">
      <c r="A57" s="17">
        <v>51</v>
      </c>
      <c r="B57" s="1" t="s">
        <v>66</v>
      </c>
      <c r="C57" s="30"/>
      <c r="D57" s="30"/>
      <c r="E57" s="18"/>
      <c r="F57" s="18"/>
      <c r="G57" s="32">
        <v>0</v>
      </c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 ht="15" customHeight="1" x14ac:dyDescent="0.25">
      <c r="A58" s="17">
        <v>52</v>
      </c>
      <c r="B58" s="1" t="s">
        <v>67</v>
      </c>
      <c r="C58" s="30"/>
      <c r="D58" s="30"/>
      <c r="E58" s="18"/>
      <c r="F58" s="18"/>
      <c r="G58" s="32">
        <v>0</v>
      </c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 ht="15" customHeight="1" x14ac:dyDescent="0.25">
      <c r="A59" s="17">
        <v>53</v>
      </c>
      <c r="B59" s="1" t="s">
        <v>68</v>
      </c>
      <c r="C59" s="30"/>
      <c r="D59" s="30"/>
      <c r="E59" s="18"/>
      <c r="F59" s="18"/>
      <c r="G59" s="32">
        <v>0</v>
      </c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ht="15" customHeight="1" x14ac:dyDescent="0.25">
      <c r="A60" s="17">
        <v>54</v>
      </c>
      <c r="B60" s="2" t="s">
        <v>69</v>
      </c>
      <c r="C60" s="30"/>
      <c r="D60" s="30"/>
      <c r="E60" s="18"/>
      <c r="F60" s="18"/>
      <c r="G60" s="32">
        <v>0</v>
      </c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ht="15" customHeight="1" x14ac:dyDescent="0.25">
      <c r="A61" s="17">
        <v>55</v>
      </c>
      <c r="B61" s="2" t="s">
        <v>70</v>
      </c>
      <c r="C61" s="30"/>
      <c r="D61" s="30"/>
      <c r="E61" s="18"/>
      <c r="F61" s="18"/>
      <c r="G61" s="32">
        <v>0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ht="15" customHeight="1" x14ac:dyDescent="0.25">
      <c r="A62" s="17">
        <v>56</v>
      </c>
      <c r="B62" s="2" t="s">
        <v>71</v>
      </c>
      <c r="C62" s="30"/>
      <c r="D62" s="30"/>
      <c r="E62" s="18"/>
      <c r="F62" s="18"/>
      <c r="G62" s="32">
        <v>0</v>
      </c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ht="15" customHeight="1" x14ac:dyDescent="0.25">
      <c r="A63" s="17">
        <v>57</v>
      </c>
      <c r="B63" s="2" t="s">
        <v>72</v>
      </c>
      <c r="C63" s="30"/>
      <c r="D63" s="30"/>
      <c r="E63" s="18"/>
      <c r="F63" s="18"/>
      <c r="G63" s="87">
        <v>0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17" ht="15" customHeight="1" x14ac:dyDescent="0.25">
      <c r="A64" s="17">
        <v>58</v>
      </c>
      <c r="B64" s="2" t="s">
        <v>73</v>
      </c>
      <c r="C64" s="30"/>
      <c r="D64" s="30"/>
      <c r="E64" s="18"/>
      <c r="F64" s="18"/>
      <c r="G64" s="87">
        <v>0</v>
      </c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ht="15" customHeight="1" x14ac:dyDescent="0.25">
      <c r="A65" s="17"/>
      <c r="B65" s="2" t="s">
        <v>107</v>
      </c>
      <c r="C65" s="30"/>
      <c r="D65" s="30"/>
      <c r="E65" s="18"/>
      <c r="F65" s="18"/>
      <c r="G65" s="87">
        <v>3180793.4900000095</v>
      </c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0" customFormat="1" ht="15.75" customHeight="1" x14ac:dyDescent="0.25">
      <c r="A66" s="20"/>
      <c r="B66" s="23" t="s">
        <v>74</v>
      </c>
      <c r="C66" s="29">
        <f ca="1">SUM(C7:C100)</f>
        <v>0</v>
      </c>
      <c r="D66" s="29">
        <f ca="1">SUM(D7:D100)</f>
        <v>0</v>
      </c>
      <c r="E66" s="18"/>
      <c r="F66" s="18"/>
      <c r="G66" s="88">
        <f t="shared" ref="G66" si="0">SUM(G7:G65)</f>
        <v>72408028.840000018</v>
      </c>
      <c r="H66" s="24">
        <f t="shared" ref="H66:Q66" ca="1" si="1">SUM(H7:H100)</f>
        <v>0</v>
      </c>
      <c r="I66" s="24">
        <f t="shared" ca="1" si="1"/>
        <v>0</v>
      </c>
      <c r="J66" s="24">
        <f t="shared" ca="1" si="1"/>
        <v>0</v>
      </c>
      <c r="K66" s="24">
        <f t="shared" ca="1" si="1"/>
        <v>0</v>
      </c>
      <c r="L66" s="24">
        <f t="shared" ca="1" si="1"/>
        <v>0</v>
      </c>
      <c r="M66" s="24">
        <f t="shared" ca="1" si="1"/>
        <v>0</v>
      </c>
      <c r="N66" s="24">
        <f t="shared" ca="1" si="1"/>
        <v>0</v>
      </c>
      <c r="O66" s="24">
        <f t="shared" ca="1" si="1"/>
        <v>0</v>
      </c>
      <c r="P66" s="24">
        <f t="shared" ca="1" si="1"/>
        <v>0</v>
      </c>
      <c r="Q66" s="24">
        <f t="shared" ca="1" si="1"/>
        <v>0</v>
      </c>
    </row>
    <row r="67" spans="1:17" x14ac:dyDescent="0.25">
      <c r="F67" s="31"/>
      <c r="G67" s="89"/>
      <c r="H67" s="25"/>
      <c r="M67" s="25"/>
    </row>
    <row r="68" spans="1:17" x14ac:dyDescent="0.25">
      <c r="C68" s="21"/>
      <c r="D68" s="21"/>
      <c r="E68" s="21"/>
      <c r="F68" s="21"/>
      <c r="G68" s="89"/>
      <c r="H68" s="25"/>
      <c r="M68" s="25"/>
    </row>
    <row r="69" spans="1:17" x14ac:dyDescent="0.25">
      <c r="G69" s="89"/>
    </row>
  </sheetData>
  <sheetProtection formatCells="0" formatColumns="0" formatRows="0" insertColumns="0" insertRows="0" insertHyperlinks="0" deleteColumns="0" deleteRows="0" sort="0" autoFilter="0" pivotTables="0"/>
  <mergeCells count="12">
    <mergeCell ref="A4:A6"/>
    <mergeCell ref="B4:B6"/>
    <mergeCell ref="C4:F4"/>
    <mergeCell ref="G4:G6"/>
    <mergeCell ref="N5:Q5"/>
    <mergeCell ref="M4:Q4"/>
    <mergeCell ref="C5:D5"/>
    <mergeCell ref="E5:F5"/>
    <mergeCell ref="H5:H6"/>
    <mergeCell ref="I5:L5"/>
    <mergeCell ref="M5:M6"/>
    <mergeCell ref="H4:L4"/>
  </mergeCells>
  <pageMargins left="0.70866141732282995" right="0.70866141732282995" top="0.74803149606299002" bottom="0.74803149606299002" header="0.31496062992126" footer="0.31496062992126"/>
  <pageSetup paperSize="9" scale="41" fitToHeight="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1.Скорая помощь, фин.обесп.</vt:lpstr>
      <vt:lpstr>2. АП фин.обесп.</vt:lpstr>
      <vt:lpstr>3. ДС, фин.обеспечение</vt:lpstr>
      <vt:lpstr>4 КС, фин.обеспечение</vt:lpstr>
      <vt:lpstr>5 МР в КС, фин.обеспечение</vt:lpstr>
      <vt:lpstr>6 ВМП, фин.обеспечение  </vt:lpstr>
      <vt:lpstr>7 МР в ДС, фин.обеспечение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Гладышева В.А.</dc:creator>
  <cp:keywords/>
  <dc:description/>
  <cp:lastModifiedBy>Симонова Л.Ю.</cp:lastModifiedBy>
  <dcterms:created xsi:type="dcterms:W3CDTF">2020-12-29T12:26:51Z</dcterms:created>
  <dcterms:modified xsi:type="dcterms:W3CDTF">2026-02-04T09:08:11Z</dcterms:modified>
  <cp:category/>
</cp:coreProperties>
</file>