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1\На сайт протокол 1\"/>
    </mc:Choice>
  </mc:AlternateContent>
  <bookViews>
    <workbookView xWindow="0" yWindow="0" windowWidth="18195" windowHeight="16650" tabRatio="835"/>
  </bookViews>
  <sheets>
    <sheet name="Скорая помощь" sheetId="2" r:id="rId1"/>
    <sheet name="Диспансеризация" sheetId="49" r:id="rId2"/>
    <sheet name="Профосмотры" sheetId="37" r:id="rId3"/>
    <sheet name="обращения по заболеваниям" sheetId="3" r:id="rId4"/>
    <sheet name="Мед. реабилитация амб.усл." sheetId="4" r:id="rId5"/>
    <sheet name="Диспансерное наблюдение" sheetId="51" r:id="rId6"/>
    <sheet name="ДЛИ" sheetId="7" r:id="rId7"/>
    <sheet name="ДЛИ (прочие)" sheetId="13" r:id="rId8"/>
    <sheet name="Посещения с иными целями" sheetId="30" r:id="rId9"/>
    <sheet name=" Центры здоровья" sheetId="39" r:id="rId10"/>
    <sheet name="Школы для пациентов c саха" sheetId="40" r:id="rId11"/>
    <sheet name=" Школа для больных с хронич" sheetId="41" r:id="rId12"/>
    <sheet name="Неотложная помощь" sheetId="42" r:id="rId13"/>
    <sheet name=" Круглосуточный ст." sheetId="43" r:id="rId14"/>
    <sheet name="ВМП" sheetId="44" r:id="rId15"/>
    <sheet name="ВМП по методам" sheetId="50" r:id="rId16"/>
    <sheet name=" Медреабилитация в КС" sheetId="46" r:id="rId17"/>
    <sheet name="Дневные стационары" sheetId="47" r:id="rId18"/>
    <sheet name="Медреабилитация в ДС" sheetId="48" r:id="rId19"/>
  </sheets>
  <definedNames>
    <definedName name="_xlnm._FilterDatabase" localSheetId="13" hidden="1">' Круглосуточный ст.'!$A$6:$G$6</definedName>
    <definedName name="_xlnm._FilterDatabase" localSheetId="1" hidden="1">Диспансеризация!$A$6:$G$6</definedName>
    <definedName name="_xlnm._FilterDatabase" localSheetId="6" hidden="1">ДЛИ!$A$6:$C$6</definedName>
    <definedName name="_xlnm._FilterDatabase" localSheetId="7" hidden="1">'ДЛИ (прочие)'!$A$6:$G$6</definedName>
    <definedName name="_xlnm._FilterDatabase" localSheetId="17" hidden="1">'Дневные стационары'!$A$6:$G$6</definedName>
    <definedName name="_xlnm._FilterDatabase" localSheetId="4" hidden="1">'Мед. реабилитация амб.усл.'!$A$6:$G$6</definedName>
    <definedName name="_xlnm._FilterDatabase" localSheetId="12" hidden="1">'Неотложная помощь'!$A$6:$G$6</definedName>
    <definedName name="_xlnm._FilterDatabase" localSheetId="3" hidden="1">'обращения по заболеваниям'!$A$6:$G$6</definedName>
    <definedName name="_xlnm._FilterDatabase" localSheetId="8" hidden="1">'Посещения с иными целями'!$A$6:$T$6</definedName>
    <definedName name="_xlnm._FilterDatabase" localSheetId="0" hidden="1">'Скорая помощь'!$A$6:$I$6</definedName>
    <definedName name="my_named_range_1">'Скорая помощь'!A1</definedName>
    <definedName name="my_named_range_10">#REF!</definedName>
    <definedName name="my_named_range_11">#REF!</definedName>
    <definedName name="my_named_range_12">'ДЛИ (прочие)'!A1</definedName>
    <definedName name="my_named_range_13">#REF!</definedName>
    <definedName name="my_named_range_14">#REF!</definedName>
    <definedName name="my_named_range_15">#REF!</definedName>
    <definedName name="my_named_range_16">#REF!</definedName>
    <definedName name="my_named_range_17">#REF!</definedName>
    <definedName name="my_named_range_18">#REF!</definedName>
    <definedName name="my_named_range_19">#REF!</definedName>
    <definedName name="my_named_range_2">'обращения по заболеваниям'!A1</definedName>
    <definedName name="my_named_range_20">#REF!</definedName>
    <definedName name="my_named_range_21">#REF!</definedName>
    <definedName name="my_named_range_22">#REF!</definedName>
    <definedName name="my_named_range_23">#REF!</definedName>
    <definedName name="my_named_range_24">#REF!</definedName>
    <definedName name="my_named_range_25">#REF!</definedName>
    <definedName name="my_named_range_26">#REF!</definedName>
    <definedName name="my_named_range_27">#REF!</definedName>
    <definedName name="my_named_range_28">#REF!</definedName>
    <definedName name="my_named_range_29">'Посещения с иными целями'!A1</definedName>
    <definedName name="my_named_range_3">'Мед. реабилитация амб.усл.'!A1</definedName>
    <definedName name="my_named_range_30" localSheetId="1">Диспансеризация!A1</definedName>
    <definedName name="my_named_range_30">#REF!</definedName>
    <definedName name="my_named_range_31">#REF!</definedName>
    <definedName name="my_named_range_32">#REF!</definedName>
    <definedName name="my_named_range_33">#REF!</definedName>
    <definedName name="my_named_range_34">#REF!</definedName>
    <definedName name="my_named_range_35">#REF!</definedName>
    <definedName name="my_named_range_36">Профосмотры!A1</definedName>
    <definedName name="my_named_range_37">#REF!</definedName>
    <definedName name="my_named_range_38">' Центры здоровья'!A1</definedName>
    <definedName name="my_named_range_39">'Школы для пациентов c саха'!A1</definedName>
    <definedName name="my_named_range_4" localSheetId="5">'Диспансерное наблюдение'!A1</definedName>
    <definedName name="my_named_range_4">#REF!</definedName>
    <definedName name="my_named_range_40">' Школа для больных с хронич'!A1</definedName>
    <definedName name="my_named_range_41">'Неотложная помощь'!A1</definedName>
    <definedName name="my_named_range_42">' Круглосуточный ст.'!A1</definedName>
    <definedName name="my_named_range_43">ВМП!A1</definedName>
    <definedName name="my_named_range_44">#REF!</definedName>
    <definedName name="my_named_range_45">' Медреабилитация в КС'!A1</definedName>
    <definedName name="my_named_range_46">'Дневные стационары'!A1</definedName>
    <definedName name="my_named_range_47">'Медреабилитация в ДС'!A1</definedName>
    <definedName name="my_named_range_5">#REF!</definedName>
    <definedName name="my_named_range_6">ДЛИ!A1</definedName>
    <definedName name="my_named_range_7">#REF!</definedName>
    <definedName name="my_named_range_8">#REF!</definedName>
    <definedName name="my_named_range_9">#REF!</definedName>
  </definedNames>
  <calcPr calcId="152511"/>
</workbook>
</file>

<file path=xl/calcChain.xml><?xml version="1.0" encoding="utf-8"?>
<calcChain xmlns="http://schemas.openxmlformats.org/spreadsheetml/2006/main">
  <c r="G9" i="47" l="1"/>
  <c r="S66" i="13" l="1"/>
  <c r="R66" i="13"/>
  <c r="Q66" i="13"/>
  <c r="P66" i="13"/>
  <c r="O66" i="13"/>
  <c r="N66" i="13"/>
  <c r="M66" i="13"/>
  <c r="L66" i="13"/>
  <c r="K66" i="13"/>
  <c r="J66" i="13"/>
  <c r="I66" i="13"/>
  <c r="H66" i="13"/>
  <c r="F68" i="7" l="1"/>
  <c r="D66" i="7" l="1"/>
  <c r="E66" i="7"/>
  <c r="F66" i="7"/>
  <c r="G66" i="7"/>
  <c r="H66" i="7"/>
  <c r="I66" i="7"/>
  <c r="J66" i="7"/>
  <c r="G66" i="51" l="1"/>
  <c r="F66" i="51"/>
  <c r="E66" i="51"/>
  <c r="D66" i="51"/>
  <c r="D66" i="37" l="1"/>
  <c r="C66" i="37"/>
  <c r="J66" i="49" l="1"/>
  <c r="I66" i="49"/>
  <c r="H66" i="49"/>
  <c r="G66" i="49"/>
  <c r="G66" i="48" l="1"/>
  <c r="G66" i="47"/>
  <c r="I66" i="46"/>
  <c r="H66" i="46"/>
  <c r="G66" i="46"/>
  <c r="G66" i="44"/>
  <c r="G66" i="43"/>
  <c r="G66" i="42"/>
  <c r="D66" i="41"/>
  <c r="G66" i="40"/>
  <c r="F66" i="40"/>
  <c r="E66" i="40"/>
  <c r="D66" i="40"/>
  <c r="D66" i="39"/>
  <c r="T66" i="30"/>
  <c r="S66" i="30"/>
  <c r="R66" i="30"/>
  <c r="Q66" i="30"/>
  <c r="P66" i="30"/>
  <c r="O66" i="30"/>
  <c r="N66" i="30"/>
  <c r="M66" i="30"/>
  <c r="L66" i="30"/>
  <c r="K66" i="30"/>
  <c r="J66" i="30"/>
  <c r="I66" i="30"/>
  <c r="H66" i="30"/>
  <c r="G66" i="30"/>
  <c r="F66" i="30"/>
  <c r="E66" i="30"/>
  <c r="D66" i="30"/>
  <c r="C66" i="30"/>
  <c r="G66" i="13"/>
  <c r="C66" i="7"/>
  <c r="G66" i="4"/>
  <c r="G66" i="3"/>
  <c r="I66" i="2"/>
  <c r="H66" i="2"/>
  <c r="G66" i="2"/>
  <c r="C66" i="47"/>
  <c r="D66" i="49"/>
  <c r="C66" i="48"/>
  <c r="D66" i="44"/>
  <c r="C66" i="43"/>
  <c r="E66" i="43"/>
  <c r="F66" i="43"/>
  <c r="C66" i="42"/>
  <c r="E66" i="42"/>
  <c r="F66" i="42"/>
  <c r="D66" i="48"/>
  <c r="D66" i="2"/>
  <c r="C66" i="3"/>
  <c r="E66" i="3"/>
  <c r="F66" i="3"/>
  <c r="C66" i="13"/>
  <c r="E66" i="13"/>
  <c r="F66" i="13"/>
  <c r="D66" i="4"/>
  <c r="C66" i="2"/>
  <c r="E66" i="2"/>
  <c r="F66" i="2"/>
  <c r="C66" i="44"/>
  <c r="E66" i="44"/>
  <c r="F66" i="44"/>
  <c r="C66" i="46"/>
  <c r="C66" i="4"/>
  <c r="E66" i="4"/>
  <c r="F66" i="4"/>
  <c r="D66" i="43"/>
  <c r="D66" i="46"/>
  <c r="D66" i="3"/>
  <c r="D66" i="42"/>
  <c r="C66" i="49"/>
  <c r="E66" i="49"/>
  <c r="F66" i="49"/>
  <c r="D66" i="47"/>
  <c r="D66" i="13"/>
</calcChain>
</file>

<file path=xl/sharedStrings.xml><?xml version="1.0" encoding="utf-8"?>
<sst xmlns="http://schemas.openxmlformats.org/spreadsheetml/2006/main" count="1401" uniqueCount="223">
  <si>
    <t>Скорая помощь, плановые объемы на 2025 год</t>
  </si>
  <si>
    <t>№ п/п</t>
  </si>
  <si>
    <t>Медицинская организация</t>
  </si>
  <si>
    <t>Расчет доли</t>
  </si>
  <si>
    <t>Численность прикрепленного населения на 01.01.2025</t>
  </si>
  <si>
    <t>Всего, объемы скорой помощи</t>
  </si>
  <si>
    <t>в том числе поквартально</t>
  </si>
  <si>
    <t>Численность прикрепленного населения на 01.01.2021</t>
  </si>
  <si>
    <t>Доля численности прикрепленного населения</t>
  </si>
  <si>
    <t>вызовов</t>
  </si>
  <si>
    <t>в том числе вызовов с проведением тромболитической терапии</t>
  </si>
  <si>
    <t>1 квартал</t>
  </si>
  <si>
    <t>2 квартал</t>
  </si>
  <si>
    <t>3 квартал</t>
  </si>
  <si>
    <t>4 квартал</t>
  </si>
  <si>
    <t>Астрамед</t>
  </si>
  <si>
    <t xml:space="preserve">Капитал 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</si>
  <si>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</si>
  <si>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</si>
  <si>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</si>
  <si>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</si>
  <si>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</si>
  <si>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</si>
  <si>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</si>
  <si>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</si>
  <si>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</si>
  <si>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</si>
  <si>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</si>
  <si>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"КОКБ"</t>
  </si>
  <si>
    <t>ГБУ «Курганская областная больница №2»</t>
  </si>
  <si>
    <t>ГБУ «КОДКБ им. Красного Креста»</t>
  </si>
  <si>
    <t>ГБУ "Курганский областной кардиологический диспансер"</t>
  </si>
  <si>
    <t>ГБУ "КООД"</t>
  </si>
  <si>
    <t>ГБУ "КОГВВ"</t>
  </si>
  <si>
    <t>ГБУ "Курганская областная специализированная инфекционная больница"</t>
  </si>
  <si>
    <t>ГБУ «КОКВД»</t>
  </si>
  <si>
    <t>ГБУ "Курганский областной центр медицинской профилактики, лечебной физкультуры и спортивной медицины"</t>
  </si>
  <si>
    <t>ГБУ "Перинатальный центр"</t>
  </si>
  <si>
    <t>ФГБУ «НМИЦ ТО имени академика Г.А.Илизарова» Минздрава России</t>
  </si>
  <si>
    <t>ГБУ "Курганская БСМП"</t>
  </si>
  <si>
    <t>ГБУ "Курганская детская поликлиника"</t>
  </si>
  <si>
    <t>ГБУ "Курганская поликлиника №1"</t>
  </si>
  <si>
    <t>ГБУ "Курганская поликлиника №2"</t>
  </si>
  <si>
    <t>МАУЗ "Курганская городская стоматологическая поликлиника"</t>
  </si>
  <si>
    <t>ГБУ "ШГБ"</t>
  </si>
  <si>
    <t>ЧУЗ "РЖД-Медицина" г. Курган"</t>
  </si>
  <si>
    <t>ФКУЗ "МСЧ МВД России по Курганской области"</t>
  </si>
  <si>
    <t>АО "Курганмашзавод"</t>
  </si>
  <si>
    <t>АО "Центр семейной медицины"</t>
  </si>
  <si>
    <t>ООО МЦ "Здоровье"</t>
  </si>
  <si>
    <t>ООО "Диакав"</t>
  </si>
  <si>
    <t>ООО "ЦАД 45"</t>
  </si>
  <si>
    <t>ООО "Доктор"</t>
  </si>
  <si>
    <t>ГБУ "Санаторий "Озеро Горькое"</t>
  </si>
  <si>
    <t>ООО НУЗ ОК "Орбита"</t>
  </si>
  <si>
    <t>ООО "МастерСлух"</t>
  </si>
  <si>
    <t>ООО "ЛДК "Центр ДНК"</t>
  </si>
  <si>
    <t>ООО "ОФТАЛЬМО-РЕГИОН"</t>
  </si>
  <si>
    <t>ООО "МедЛайн"</t>
  </si>
  <si>
    <t>ООО "Харизма"</t>
  </si>
  <si>
    <t>ООО "ЦМГЭ"</t>
  </si>
  <si>
    <t>ООО "Центр микрохирургии глаза "Визус-1"</t>
  </si>
  <si>
    <t>ООО "МЛ -Клиник"</t>
  </si>
  <si>
    <t>ООО "Медлайн-Проф"</t>
  </si>
  <si>
    <t>ООО "Ситилаб-Урал"</t>
  </si>
  <si>
    <t>ООО "Центр ПЭТ-Технолоджи"</t>
  </si>
  <si>
    <t>ООО "ВИТАЛАБ"</t>
  </si>
  <si>
    <t>ООО "М-ЛАЙН"</t>
  </si>
  <si>
    <t>ООО "ЭМ ЭР АЙ КЛИНИК"</t>
  </si>
  <si>
    <t>АО "МЕДИЦИНА"</t>
  </si>
  <si>
    <t>ООО "ВАШ ВРАЧ"</t>
  </si>
  <si>
    <t>Филиал АО "ЦСМ" г.Курган</t>
  </si>
  <si>
    <t>ООО "ХЕЛИКС НОВОСИБИРСК"</t>
  </si>
  <si>
    <t>ООО "АВА-ПЕТЕР"</t>
  </si>
  <si>
    <t>ООО "АЛЬФАМЕД"</t>
  </si>
  <si>
    <t>Итого</t>
  </si>
  <si>
    <t>Плановые объемы медицинской помощи в связи с заболеваниями в амбулаторных условиях на 2025 год</t>
  </si>
  <si>
    <t>Всего, обращений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</si>
  <si>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</si>
  <si>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</si>
  <si>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</si>
  <si>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</si>
  <si>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</si>
  <si>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</si>
  <si>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</si>
  <si>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</si>
  <si>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</si>
  <si>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</si>
  <si>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</si>
  <si>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</si>
  <si>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Плановые объемы медицинской помощи в амбулаторных условиях на 2025 год (медицинская реабилитация)</t>
  </si>
  <si>
    <t>Код МО</t>
  </si>
  <si>
    <t>Всего, посещений</t>
  </si>
  <si>
    <t>Из них по поводу</t>
  </si>
  <si>
    <t>эндокринология</t>
  </si>
  <si>
    <t>онкология</t>
  </si>
  <si>
    <t>БСК (болезни системы кровообращения)</t>
  </si>
  <si>
    <t>Плановые объемы медицинской помощи в амбулаторных условиях на 2025 год (диспансерное наблюдение)</t>
  </si>
  <si>
    <t>Таблица 3</t>
  </si>
  <si>
    <t>Плановые объемы медицинской помощи в амбулаторных условиях на 2025 год, посещения с иными целями</t>
  </si>
  <si>
    <t>Плановые объемы медицинской помощи в амбулаторных условиях на 2025 год, профилактические медицинские осмотры взрослого населения</t>
  </si>
  <si>
    <t>Плановые объемы медицинской помощи в амбулаторных условиях на 2025 год (центры здоровья)</t>
  </si>
  <si>
    <t>в т.ч.</t>
  </si>
  <si>
    <t>школа сахарного диабета Взрослые с сахарным диабетом 1 типа</t>
  </si>
  <si>
    <t>школа сахарного диабета Взрослые с сахарным диабетом 2 типа</t>
  </si>
  <si>
    <t>школа сахарного диабета Дети и подростки с сахарным диабетом</t>
  </si>
  <si>
    <t>Плановые объемы медицинской помощи в амбулаторных условиях на 2025 год (школы для пациентов c сахарным диабетом)</t>
  </si>
  <si>
    <t>Плановые объемы медицинской помощи в амбулаторных условиях на 2025 год (школа для больных с хроническими заболеваниями)</t>
  </si>
  <si>
    <t>Плановые объемы медицинской помощи в амбулаторных условиях на 2025 год, неотложная помощь</t>
  </si>
  <si>
    <t>Объемы медицинской помощи в условиях круглосуточного стационара (не включая ВМП и медицинскую реабилитацию) на 2025 год</t>
  </si>
  <si>
    <t>Всего, госпитализаций (не включая медицинскую реабилитацию и  ВМП)</t>
  </si>
  <si>
    <t>Доля объемов медицинской помощи</t>
  </si>
  <si>
    <t>Объемы высокотехнологичной медицинской помощи в условиях круглосуточного стационара на 2025 год</t>
  </si>
  <si>
    <t xml:space="preserve">Объемы высокотехнологичной медицинской помощи, всего,  госпитализаций </t>
  </si>
  <si>
    <t>Таблица 6.1.</t>
  </si>
  <si>
    <t>Плановые объемы и финансовое обеспечение высокотехнологичной медицинской помощи (ВМП) в условиях круглосуточного стационара на 2025 год</t>
  </si>
  <si>
    <t>№ группы ВМП</t>
  </si>
  <si>
    <t>Наименование вида ВМП</t>
  </si>
  <si>
    <t>ВСЕГО:</t>
  </si>
  <si>
    <t>случаи</t>
  </si>
  <si>
    <t>финансовое обеспечение, руб.</t>
  </si>
  <si>
    <t>акушерство и гинекология</t>
  </si>
  <si>
    <t>Хирургическое органосохраняющее лечение женщин с несостоятельностью мышц тазового дна, опущением и выпадением органов малого таза, а также в сочетании со стрессовым недержанием мочи, соединительнотканными заболеваниями, включая реконструктивно-пластические операции (сакровагинопексию с лапароскопической ассистенцией, оперативные вмешательства с использованием сетчатых протезов)</t>
  </si>
  <si>
    <t>Хирургическое органосохраняющее лечение распространенных форм гигантских опухолей гениталий, смежных органов малого таза и других органов брюшной полости у женщин с использованием лапароскопического и комбинированного доступа</t>
  </si>
  <si>
    <t>гастроэнтерология</t>
  </si>
  <si>
    <t>Поликомпонентная терапия при аутоиммунном перекресте с применением химиотерапевтических, генно-инженерных биологических и противовирусных лекарственных препаратов под контролем иммунологических, морфологических, гистохимических инструментальных исследований (включая магнитно-резонансную холангиографию)</t>
  </si>
  <si>
    <t>Поликомпонентное лечение при язвенном колите и болезни Крона 3 и 4 степени активности, гормонозависимых и гормонорезистентных формах, тяжелой форме целиакии с инициацией или заменой генно-инженерных биологических лекарственных препаратов и химиотерапевтических лекарственных препаратов под контролем иммунологических, морфологических, гистохимических инструментальных исследований</t>
  </si>
  <si>
    <t>гематология</t>
  </si>
  <si>
    <t>Комплексное лечение, включая полихимиотерапию, иммунотерапию, трансфузионную терапию препаратами крови и плазмы, методы экстракорпорального воздействия на кровь, дистанционную лучевую терапию, хирургические методы лечения при апластических анемиях, апластических, цитопенических и цитолитических синдромах, агранулоцитозе, нарушениях плазменного и тромбоцитарного гемостаза, острой лучевой болезни</t>
  </si>
  <si>
    <t>Интенсивная терапия, включающая методы экстракорпорального воздействия на кровь у больных с порфириями</t>
  </si>
  <si>
    <t>нейрохирургия</t>
  </si>
  <si>
    <t>Реконструктивные вмешательства на экстракраниальных отделах церебральных артерий</t>
  </si>
  <si>
    <t>Хирургические вмешательства при врожденной или приобретенной гидроцефалии окклюзионного или сообщающегося характера или приобретенных церебральных кистах. Повторные ликворошунтирующие операции при осложненном течении заболевания у взрослых</t>
  </si>
  <si>
    <t>Микрохирургические и эндоскопические вмешательства при поражениях межпозвоночных дисков шейных и грудных отделов с миелопатией, радикуло- и нейропатией, спондилолистезах и спинальных стенозах. Сложные декомпрессионно-стабилизирующие и реконструктивные операции при травмах и заболеваниях позвоночника, сопровождающихся развитием миелопатии, с использованием остеозамещающих материалов, погружных и наружных фиксирующих устройств. Имплантация временных электродов для нейростимуляции спинного мозга и периферических нервов</t>
  </si>
  <si>
    <t>Микрохирургические, эндоваскулярные и стереотаксические вмешательства с применением адгезивных клеевых композиций, микроэмболов, микроспиралей (менее 5 койлов), стентов при патологии сосудов головного и спинного мозга, богатокровоснабжаемых опухолях головы и головного мозга, внутримозговых и внутрижелудочковых гематомах</t>
  </si>
  <si>
    <t>ревматология</t>
  </si>
  <si>
    <t>Поликомпонентная иммуномодулирующая терапия с включением генно-инженерных биологических лекарственных препаратов, или селективных ингибиторов семейства янус-киназ с использованием специальных методов лабораторной и инструментальной диагностики больных (старше 18 лет) системными воспалительными ревматическими заболеваниями, с возможностью повторной госпитализации, требующейся в связи с применением насыщающих доз в соответствии с инструкцией по применению препарата</t>
  </si>
  <si>
    <t>сердечно-сосудистая хирургия</t>
  </si>
  <si>
    <t>Коронарная реваскуляризация миокарда с применением ангиопластики в сочетании со стентированием при ишемической болезни сердца</t>
  </si>
  <si>
    <t>Коронарная реваскуляризация миокарда с применением ангиопластики в сочетании со стентированием при ишемической болезни сердца с установкой 1 стента</t>
  </si>
  <si>
    <t>Коронарная реваскуляризация миокарда с применением ангиопластики в сочетании со стентированием при ишемической болезни сердца с установкой 2 стентов</t>
  </si>
  <si>
    <t>Коронарная реваскуляризация миокарда с применением ангиопластики в сочетании со стентированием при ишемической болезни сердца с установкой 3 стентов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</si>
  <si>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(1 стент)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</si>
  <si>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(2 стента)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</si>
  <si>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(3 стента)</t>
  </si>
  <si>
    <t>Эндоваскулярная, хирургическая коррекция нарушений ритма сердца без имплантации кардиовертера-дефибриллятора у взрослых</t>
  </si>
  <si>
    <t>Эндоваскулярная, хирургическая коррекция нарушений ритма сердца без имплантации кардиовертера-дефибриллятора</t>
  </si>
  <si>
    <t>Эндоваскулярная тромбэкстракция при остром ишемическом инсульте</t>
  </si>
  <si>
    <t>Коронарные ангиопластика или стентирование в сочетании с внутрисосудистой ротационной атерэктомией при ишемической болезни сердца</t>
  </si>
  <si>
    <t>Гибридные операции при многоуровневом поражении магистральных артерий и артерий нижних конечностей у больных сахарным диабетом</t>
  </si>
  <si>
    <t>Эндоваскулярная деструкция дополнительных проводящих путей и аритмогенных зон сердца</t>
  </si>
  <si>
    <t>торакальная хирургия</t>
  </si>
  <si>
    <t>Видеоторакоскопические операции на органах грудной полости</t>
  </si>
  <si>
    <t>Эндоскопические и эндоваскулярные операции на органах грудной полости</t>
  </si>
  <si>
    <t>Расширенные и реконструктивно-пластические операции на органах грудной полости</t>
  </si>
  <si>
    <t>урология</t>
  </si>
  <si>
    <t>Оперативные вмешательства на органах мочеполовой системы с использованием лапароскопической техники</t>
  </si>
  <si>
    <t>Реконструктивно-пластические операции на органах мочеполовой системы, включающие кишечную пластику мочевых путей, реимплантацию мочеточников, пластику мочевых путей с использованием аутологичных лоскутов, коррекцию урогенитальных свищей</t>
  </si>
  <si>
    <t>Рецидивные и особо сложные операции на органах мочеполовой системы</t>
  </si>
  <si>
    <t>Оперативные вмешательства на органах мочеполовой системы с имплантацией синтетических сложных и сетчатых протезов</t>
  </si>
  <si>
    <t>хирургия</t>
  </si>
  <si>
    <t>Микрохирургические, расширенные, комбинированные и реконструктивно-пластические операции на поджелудочной железе, в том числе лапароскопически ассистированные операции</t>
  </si>
  <si>
    <t>Микрохирургические и реконструктивно-пластические операции на печени, желчных протоках и сосудах печени, в том числе эндоваскулярные операции на сосудах печени и реконструктивные операции на сосудах системы воротной вены, стентирование внутри- и внепеченочных желчных протоков</t>
  </si>
  <si>
    <t>Реконструктивно-пластические, в том числе лапароскопически ассистированные операции на тонкой, толстой кишке и промежности</t>
  </si>
  <si>
    <t>хирургия (комбустиология)</t>
  </si>
  <si>
    <t>Комплексное лечение больных с обширными ожогами от 30 до 49 процентов поверхности тела различной локализации, в том числе термоингаляционными травмами</t>
  </si>
  <si>
    <t>Комплексное лечение больных с обширными ожогами более 50 процентов поверхности тела различной локализации, в том числе термоингаляционными травмами</t>
  </si>
  <si>
    <t>Терапевтическое лечение сахарного диабета и его сосудистых осложнений (нефропатии, нейропатии, диабетической стопы, ишемических поражений сердца и головного мозга), включая заместительную инсулиновую терапию системами постоянной подкожной инфузии</t>
  </si>
  <si>
    <t>неонатология</t>
  </si>
  <si>
    <t>Поликомпонентная терапия синдрома дыхательных расстройств, врожденной пневмонии, сепсиса новорожденного, тяжелой церебральной патологии новорожденного с применением аппаратных методов замещения или поддержки витальных функций на основе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</si>
  <si>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Выхаживание новорожденных с массой тела до 1000 г, включая детей с экстремально низкой массой тела при рождении, с созданием оптимальных контролируемых параметров поддержки витальных функций и щадяще-развивающих условий внешней среды под контролем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</si>
  <si>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педиатрия</t>
  </si>
  <si>
    <t>Поликомпонентное лечение наследственных нефритов, тубулопатий, стероидрезистентного и стероидзависимого нефротических синдромов с применением иммуносупрессивной и (или) симптоматической терапии</t>
  </si>
  <si>
    <t>травматология и ортопедия</t>
  </si>
  <si>
    <t>Реконструктивно-пластические операции на костях таза, верхних и нижних конечностях с использованием погружных или наружных фиксирующих устройств, синтетических и биологических остеозамещающих материалов, компьютерной навигации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</si>
  <si>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замещением мягкотканных и костных хрящевых дефектов синтетическими и биологическими материалами</t>
  </si>
  <si>
    <t>Эндопротезирование суставов конечностей при выраженных деформациях, дисплазии, анкилозах, неправильно сросшихся и несросшихся переломах области сустава, посттравматических вывихах и подвывихах, остеопорозе и системных заболеваниях, в том числе с использованием компьютерной навигации</t>
  </si>
  <si>
    <t>Видеоэндоскопические внутриполостные и видеоэндоскопические внутрипросветные хирургические вмешательства, интервенционные радиологические вмешательства, малоинвазивные органосохраняющие вмешательства при злокачественных новообразованиях, в том числе у детей</t>
  </si>
  <si>
    <t>Реконструктивно-пластические, микрохирургические, обширные циторедуктивные, расширенно-комбинированные хирургические вмешательства, в том числе с применением физических факторов (гипертермия, радиочастотная термоаблация, лазерная и криодеструкция и др.) при злокачественных новообразованиях, в том числе у детей</t>
  </si>
  <si>
    <t>Дистанционная лучевая терапия в радиотерапевтических отделениях при злокачественных новообразованиях</t>
  </si>
  <si>
    <t>офтальмология</t>
  </si>
  <si>
    <t>Комплексное хирургическое лечение глаукомы, включая микроинвазивную энергетическую оптико-реконструктивную и лазерную хирургию, имплантацию различных видов дренажей</t>
  </si>
  <si>
    <t>Реконструктивно-пластические и оптико-реконструктивные операции при травмах (открытых, закрытых) глаза, его придаточного аппарата, орбиты</t>
  </si>
  <si>
    <t>Транспупиллярная, микроинвазивная энергетическая оптико-реконструктивная, интравитреальная, эндовитреальная 23 - 27 гейджевая хирургия при витреоретинальной патологии различного генеза</t>
  </si>
  <si>
    <t>Комплексное лечение болезней роговицы, включая оптико-реконструктивную и лазерную хирургию, интенсивное консервативное лечение язвы роговицы</t>
  </si>
  <si>
    <t>Объемы медицинской реабилитации в условиях круглосуточного стационара на 2025 год</t>
  </si>
  <si>
    <t>Всего,случаев лечения</t>
  </si>
  <si>
    <t xml:space="preserve">Доля </t>
  </si>
  <si>
    <t>Объемы медицинской помощи в условиях дневных стационаров (не включая медицинскую реабилитацию) на 2025 год</t>
  </si>
  <si>
    <t>Объемы медицинской реабилитации в условиях дневных стационаров на 2025 год</t>
  </si>
  <si>
    <t xml:space="preserve">Плановые объемы медицинской помощи в амбулаторных условиях на 2025 год, диспансеризация </t>
  </si>
  <si>
    <t>Диспансеризация взрослого населения</t>
  </si>
  <si>
    <t>Углубленная диспансеризация</t>
  </si>
  <si>
    <t>Диспансеризация сирот</t>
  </si>
  <si>
    <t>Диспансеризация детей под опекой</t>
  </si>
  <si>
    <t>Диспансеризация с целью оценки репродуктивного здоровья мужчин</t>
  </si>
  <si>
    <t>Диспансеризация с целью оценки репродуктивного здоровья женщин</t>
  </si>
  <si>
    <t>Профосмотры взрослых</t>
  </si>
  <si>
    <t>Профосмотры несовершеннолетних</t>
  </si>
  <si>
    <t>КТ</t>
  </si>
  <si>
    <t>МРТ</t>
  </si>
  <si>
    <t>УЗИ ССС</t>
  </si>
  <si>
    <t>Эндоскопические диагностические исследования</t>
  </si>
  <si>
    <t>ПАИ</t>
  </si>
  <si>
    <t>МГИ</t>
  </si>
  <si>
    <t>ОФЭКТ-КТ/сцинтиграфия</t>
  </si>
  <si>
    <t>ПЭТ/КТ</t>
  </si>
  <si>
    <t>Плановые объемы медицинской диагностических лабораторных исследований</t>
  </si>
  <si>
    <t>Ультразвуковое скрининговое исследование при сроке беременности одиннадцатая - четырнадцатая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</t>
  </si>
  <si>
    <t>Ультразвуковое скрининговое исследование при сроке беременности девятнадцатая - двадцать первая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II)</t>
  </si>
  <si>
    <t>Определение РНК вируса гепатита C (Hepatitis C virus)  в крови методом ПЦР, качественное исследование</t>
  </si>
  <si>
    <t>Определение ДНК вируса гепатита B (Hepatitis B virus) в крови методом ПЦР, количественное исследование</t>
  </si>
  <si>
    <t>Эластометрия печени (Фибросканирование)</t>
  </si>
  <si>
    <t>Электроэнцефалография с нагрузочными пробами</t>
  </si>
  <si>
    <t>Электроэнцефалография с видеомониторингом</t>
  </si>
  <si>
    <t>Анестезиологическое пособие (включая раннее послеоперационное ведение)</t>
  </si>
  <si>
    <t>Пункция щитовидной или паращитовидной железы под контролем УЗИ</t>
  </si>
  <si>
    <t>Плановые объемы диагностических лабораторных исследований (прочие) на 2025 год</t>
  </si>
  <si>
    <t>Комплексное исследование для диагностики фоновых и предраковых заболеваний репродуктивных органов у женщин</t>
  </si>
  <si>
    <t>Определение внеклеточной ДНК плода по крови матери</t>
  </si>
  <si>
    <t>Определение генотипа  вируса гепатита C (Hepatitis C virus)</t>
  </si>
  <si>
    <t xml:space="preserve"> Электроэнцефалография</t>
  </si>
  <si>
    <t>МТР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</si>
</sst>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_₽_-;\-* #,##0_₽_-;_-* &quot;-&quot;??_₽_-;_-@_-"/>
    <numFmt numFmtId="165" formatCode="0.00_ ;[Red]\-0.00\ "/>
    <numFmt numFmtId="166" formatCode="#,##0.00\ _₽"/>
  </numFmts>
  <fonts count="15" x14ac:knownFonts="1">
    <font>
      <sz val="12"/>
      <color rgb="FF000000"/>
      <name val="Arial"/>
    </font>
    <font>
      <b/>
      <sz val="12"/>
      <color rgb="FF000000"/>
      <name val="Arial"/>
      <family val="2"/>
      <charset val="204"/>
    </font>
    <font>
      <sz val="12"/>
      <color rgb="FF00B0F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12"/>
      <color rgb="FF00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sz val="12"/>
      <color rgb="FF548135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B0F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EAF6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2" borderId="0" xfId="0" applyFont="1" applyFill="1"/>
    <xf numFmtId="0" fontId="0" fillId="2" borderId="0" xfId="0" applyFill="1"/>
    <xf numFmtId="49" fontId="0" fillId="2" borderId="0" xfId="0" applyNumberFormat="1" applyFill="1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right" indent="1"/>
    </xf>
    <xf numFmtId="3" fontId="0" fillId="2" borderId="0" xfId="0" applyNumberFormat="1" applyFill="1"/>
    <xf numFmtId="3" fontId="0" fillId="2" borderId="0" xfId="0" applyNumberFormat="1" applyFill="1"/>
    <xf numFmtId="3" fontId="0" fillId="2" borderId="0" xfId="0" applyNumberFormat="1" applyFill="1" applyAlignment="1">
      <alignment horizontal="right"/>
    </xf>
    <xf numFmtId="3" fontId="0" fillId="2" borderId="1" xfId="0" applyNumberFormat="1" applyFill="1" applyBorder="1" applyAlignment="1">
      <alignment wrapText="1"/>
    </xf>
    <xf numFmtId="3" fontId="1" fillId="2" borderId="1" xfId="0" applyNumberFormat="1" applyFont="1" applyFill="1" applyBorder="1" applyAlignment="1">
      <alignment wrapText="1"/>
    </xf>
    <xf numFmtId="3" fontId="2" fillId="2" borderId="0" xfId="0" applyNumberFormat="1" applyFont="1" applyFill="1" applyAlignment="1">
      <alignment wrapText="1"/>
    </xf>
    <xf numFmtId="3" fontId="0" fillId="2" borderId="0" xfId="0" applyNumberFormat="1" applyFill="1" applyAlignment="1">
      <alignment wrapText="1"/>
    </xf>
    <xf numFmtId="0" fontId="1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165" fontId="0" fillId="2" borderId="0" xfId="0" applyNumberFormat="1" applyFill="1"/>
    <xf numFmtId="165" fontId="0" fillId="2" borderId="0" xfId="0" applyNumberFormat="1" applyFill="1"/>
    <xf numFmtId="0" fontId="1" fillId="2" borderId="3" xfId="0" applyFont="1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/>
    <xf numFmtId="3" fontId="0" fillId="0" borderId="1" xfId="0" applyNumberFormat="1" applyBorder="1" applyAlignment="1">
      <alignment wrapText="1"/>
    </xf>
    <xf numFmtId="3" fontId="0" fillId="0" borderId="0" xfId="0" applyNumberFormat="1" applyAlignment="1">
      <alignment horizontal="right" indent="1"/>
    </xf>
    <xf numFmtId="3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3" fontId="0" fillId="0" borderId="1" xfId="0" applyNumberFormat="1" applyBorder="1" applyAlignment="1">
      <alignment horizontal="right" wrapText="1" indent="1"/>
    </xf>
    <xf numFmtId="3" fontId="0" fillId="0" borderId="1" xfId="0" applyNumberFormat="1" applyBorder="1"/>
    <xf numFmtId="3" fontId="1" fillId="0" borderId="1" xfId="0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wrapText="1"/>
    </xf>
    <xf numFmtId="0" fontId="1" fillId="0" borderId="0" xfId="0" applyFont="1"/>
    <xf numFmtId="3" fontId="2" fillId="0" borderId="0" xfId="0" applyNumberFormat="1" applyFont="1" applyAlignment="1">
      <alignment wrapText="1"/>
    </xf>
    <xf numFmtId="165" fontId="0" fillId="0" borderId="0" xfId="0" applyNumberFormat="1"/>
    <xf numFmtId="3" fontId="1" fillId="0" borderId="1" xfId="0" applyNumberFormat="1" applyFont="1" applyBorder="1" applyAlignment="1">
      <alignment wrapText="1"/>
    </xf>
    <xf numFmtId="165" fontId="0" fillId="0" borderId="0" xfId="0" applyNumberFormat="1"/>
    <xf numFmtId="0" fontId="0" fillId="0" borderId="0" xfId="0"/>
    <xf numFmtId="1" fontId="0" fillId="0" borderId="1" xfId="0" applyNumberFormat="1" applyBorder="1"/>
    <xf numFmtId="3" fontId="5" fillId="0" borderId="1" xfId="0" applyNumberFormat="1" applyFont="1" applyBorder="1"/>
    <xf numFmtId="3" fontId="0" fillId="0" borderId="1" xfId="0" applyNumberFormat="1" applyBorder="1"/>
    <xf numFmtId="0" fontId="0" fillId="3" borderId="0" xfId="0" applyFill="1"/>
    <xf numFmtId="0" fontId="1" fillId="3" borderId="0" xfId="0" applyFont="1" applyFill="1"/>
    <xf numFmtId="49" fontId="0" fillId="3" borderId="1" xfId="0" applyNumberFormat="1" applyFill="1" applyBorder="1" applyAlignment="1">
      <alignment horizontal="center" wrapText="1"/>
    </xf>
    <xf numFmtId="1" fontId="0" fillId="3" borderId="1" xfId="0" applyNumberFormat="1" applyFill="1" applyBorder="1"/>
    <xf numFmtId="0" fontId="0" fillId="3" borderId="1" xfId="0" applyFill="1" applyBorder="1"/>
    <xf numFmtId="165" fontId="0" fillId="3" borderId="0" xfId="0" applyNumberFormat="1" applyFill="1"/>
    <xf numFmtId="3" fontId="9" fillId="2" borderId="1" xfId="0" applyNumberFormat="1" applyFont="1" applyFill="1" applyBorder="1" applyAlignment="1">
      <alignment wrapText="1"/>
    </xf>
    <xf numFmtId="3" fontId="10" fillId="2" borderId="1" xfId="0" applyNumberFormat="1" applyFont="1" applyFill="1" applyBorder="1" applyAlignment="1">
      <alignment horizontal="right" indent="1"/>
    </xf>
    <xf numFmtId="4" fontId="0" fillId="0" borderId="1" xfId="0" applyNumberFormat="1" applyBorder="1" applyAlignment="1">
      <alignment horizontal="center" vertical="center" wrapText="1"/>
    </xf>
    <xf numFmtId="0" fontId="12" fillId="2" borderId="0" xfId="1" applyFill="1"/>
    <xf numFmtId="0" fontId="12" fillId="3" borderId="0" xfId="1" applyFill="1"/>
    <xf numFmtId="3" fontId="12" fillId="0" borderId="0" xfId="1" applyNumberFormat="1"/>
    <xf numFmtId="0" fontId="12" fillId="0" borderId="0" xfId="1"/>
    <xf numFmtId="0" fontId="1" fillId="2" borderId="0" xfId="1" applyFont="1" applyFill="1"/>
    <xf numFmtId="0" fontId="1" fillId="3" borderId="0" xfId="1" applyFont="1" applyFill="1"/>
    <xf numFmtId="0" fontId="1" fillId="0" borderId="0" xfId="1" applyFont="1"/>
    <xf numFmtId="0" fontId="12" fillId="2" borderId="0" xfId="1" applyFill="1" applyAlignment="1">
      <alignment horizontal="center" vertical="center" wrapText="1"/>
    </xf>
    <xf numFmtId="49" fontId="12" fillId="3" borderId="1" xfId="1" applyNumberFormat="1" applyFill="1" applyBorder="1" applyAlignment="1">
      <alignment horizontal="center" wrapText="1"/>
    </xf>
    <xf numFmtId="49" fontId="12" fillId="2" borderId="0" xfId="1" applyNumberFormat="1" applyFill="1" applyAlignment="1">
      <alignment horizontal="center" wrapText="1"/>
    </xf>
    <xf numFmtId="0" fontId="12" fillId="2" borderId="1" xfId="1" applyFill="1" applyBorder="1"/>
    <xf numFmtId="0" fontId="12" fillId="2" borderId="1" xfId="1" applyFill="1" applyBorder="1" applyAlignment="1">
      <alignment wrapText="1"/>
    </xf>
    <xf numFmtId="1" fontId="12" fillId="3" borderId="1" xfId="1" applyNumberFormat="1" applyFill="1" applyBorder="1"/>
    <xf numFmtId="0" fontId="12" fillId="3" borderId="1" xfId="1" applyFill="1" applyBorder="1"/>
    <xf numFmtId="3" fontId="12" fillId="0" borderId="1" xfId="1" applyNumberFormat="1" applyBorder="1" applyAlignment="1">
      <alignment wrapText="1"/>
    </xf>
    <xf numFmtId="0" fontId="1" fillId="2" borderId="1" xfId="1" applyFont="1" applyFill="1" applyBorder="1"/>
    <xf numFmtId="0" fontId="1" fillId="2" borderId="3" xfId="1" applyFont="1" applyFill="1" applyBorder="1"/>
    <xf numFmtId="3" fontId="1" fillId="0" borderId="1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wrapText="1"/>
    </xf>
    <xf numFmtId="165" fontId="12" fillId="3" borderId="0" xfId="1" applyNumberFormat="1" applyFill="1"/>
    <xf numFmtId="0" fontId="0" fillId="0" borderId="0" xfId="0"/>
    <xf numFmtId="0" fontId="13" fillId="0" borderId="0" xfId="0" applyFont="1"/>
    <xf numFmtId="3" fontId="0" fillId="0" borderId="1" xfId="0" applyNumberFormat="1" applyBorder="1" applyAlignment="1">
      <alignment wrapText="1"/>
    </xf>
    <xf numFmtId="3" fontId="13" fillId="0" borderId="1" xfId="0" applyNumberFormat="1" applyFont="1" applyBorder="1" applyAlignment="1">
      <alignment horizontal="right" indent="1"/>
    </xf>
    <xf numFmtId="3" fontId="14" fillId="0" borderId="0" xfId="0" applyNumberFormat="1" applyFont="1" applyAlignment="1">
      <alignment wrapText="1"/>
    </xf>
    <xf numFmtId="0" fontId="0" fillId="0" borderId="0" xfId="0"/>
    <xf numFmtId="0" fontId="13" fillId="0" borderId="0" xfId="0" applyFont="1"/>
    <xf numFmtId="3" fontId="0" fillId="0" borderId="1" xfId="0" applyNumberFormat="1" applyBorder="1" applyAlignment="1">
      <alignment wrapText="1"/>
    </xf>
    <xf numFmtId="3" fontId="0" fillId="0" borderId="0" xfId="0" applyNumberFormat="1"/>
    <xf numFmtId="3" fontId="13" fillId="0" borderId="1" xfId="0" applyNumberFormat="1" applyFont="1" applyBorder="1" applyAlignment="1">
      <alignment horizontal="right" indent="1"/>
    </xf>
    <xf numFmtId="3" fontId="14" fillId="0" borderId="0" xfId="0" applyNumberFormat="1" applyFont="1" applyAlignment="1">
      <alignment wrapText="1"/>
    </xf>
    <xf numFmtId="0" fontId="0" fillId="0" borderId="0" xfId="0"/>
    <xf numFmtId="3" fontId="0" fillId="2" borderId="1" xfId="0" applyNumberFormat="1" applyFill="1" applyBorder="1" applyAlignment="1">
      <alignment wrapText="1"/>
    </xf>
    <xf numFmtId="0" fontId="12" fillId="0" borderId="0" xfId="1"/>
    <xf numFmtId="0" fontId="12" fillId="2" borderId="0" xfId="1" applyFill="1" applyAlignment="1">
      <alignment horizontal="right"/>
    </xf>
    <xf numFmtId="164" fontId="7" fillId="0" borderId="1" xfId="1" applyNumberFormat="1" applyFont="1" applyBorder="1" applyAlignment="1">
      <alignment horizontal="center" vertical="center" wrapText="1"/>
    </xf>
    <xf numFmtId="4" fontId="6" fillId="0" borderId="0" xfId="1" applyNumberFormat="1" applyFont="1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/>
    <xf numFmtId="0" fontId="4" fillId="0" borderId="1" xfId="1" applyFont="1" applyBorder="1"/>
    <xf numFmtId="164" fontId="4" fillId="0" borderId="1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/>
    </xf>
    <xf numFmtId="43" fontId="4" fillId="0" borderId="1" xfId="1" applyNumberFormat="1" applyFont="1" applyBorder="1" applyAlignment="1">
      <alignment vertical="center"/>
    </xf>
    <xf numFmtId="4" fontId="6" fillId="0" borderId="0" xfId="1" applyNumberFormat="1" applyFont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4" fontId="8" fillId="0" borderId="0" xfId="1" applyNumberFormat="1" applyFont="1"/>
    <xf numFmtId="164" fontId="12" fillId="2" borderId="0" xfId="1" applyNumberFormat="1" applyFill="1"/>
    <xf numFmtId="0" fontId="12" fillId="0" borderId="1" xfId="1" applyBorder="1"/>
    <xf numFmtId="0" fontId="1" fillId="0" borderId="1" xfId="1" applyFont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left" vertical="center" wrapText="1"/>
    </xf>
    <xf numFmtId="0" fontId="1" fillId="2" borderId="4" xfId="0" applyFont="1" applyFill="1" applyBorder="1"/>
    <xf numFmtId="0" fontId="0" fillId="0" borderId="10" xfId="0" applyBorder="1"/>
    <xf numFmtId="3" fontId="0" fillId="0" borderId="10" xfId="0" applyNumberFormat="1" applyBorder="1" applyAlignment="1">
      <alignment wrapText="1"/>
    </xf>
    <xf numFmtId="3" fontId="1" fillId="0" borderId="10" xfId="0" applyNumberFormat="1" applyFont="1" applyBorder="1" applyAlignment="1">
      <alignment horizontal="right" inden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0" fontId="12" fillId="2" borderId="1" xfId="1" applyFill="1" applyBorder="1" applyAlignment="1">
      <alignment horizontal="center" vertical="center" wrapText="1"/>
    </xf>
    <xf numFmtId="0" fontId="12" fillId="3" borderId="2" xfId="1" applyFill="1" applyBorder="1" applyAlignment="1">
      <alignment horizontal="center" vertical="center" wrapText="1"/>
    </xf>
    <xf numFmtId="0" fontId="12" fillId="3" borderId="4" xfId="1" applyFill="1" applyBorder="1" applyAlignment="1">
      <alignment horizontal="center" vertical="center" wrapText="1"/>
    </xf>
    <xf numFmtId="0" fontId="12" fillId="3" borderId="3" xfId="1" applyFill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1" xfId="1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12" fillId="3" borderId="1" xfId="1" applyNumberFormat="1" applyFill="1" applyBorder="1" applyAlignment="1">
      <alignment horizontal="center" wrapText="1"/>
    </xf>
    <xf numFmtId="4" fontId="12" fillId="3" borderId="2" xfId="1" applyNumberFormat="1" applyFill="1" applyBorder="1" applyAlignment="1">
      <alignment horizontal="center" wrapText="1"/>
    </xf>
    <xf numFmtId="4" fontId="12" fillId="3" borderId="3" xfId="1" applyNumberForma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wrapText="1"/>
    </xf>
    <xf numFmtId="0" fontId="12" fillId="0" borderId="1" xfId="1" applyBorder="1" applyAlignment="1">
      <alignment horizontal="center" vertical="center"/>
    </xf>
    <xf numFmtId="0" fontId="12" fillId="0" borderId="1" xfId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/>
    </xf>
    <xf numFmtId="0" fontId="1" fillId="0" borderId="1" xfId="1" applyFont="1" applyBorder="1"/>
    <xf numFmtId="0" fontId="0" fillId="2" borderId="2" xfId="0" applyFill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0" fillId="2" borderId="3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center" wrapText="1"/>
    </xf>
    <xf numFmtId="4" fontId="0" fillId="3" borderId="3" xfId="0" applyNumberForma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3" fontId="0" fillId="2" borderId="7" xfId="0" applyNumberFormat="1" applyFill="1" applyBorder="1" applyAlignment="1">
      <alignment horizontal="center" vertical="center" wrapText="1"/>
    </xf>
    <xf numFmtId="3" fontId="0" fillId="2" borderId="8" xfId="0" applyNumberFormat="1" applyFill="1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 wrapText="1"/>
    </xf>
    <xf numFmtId="0" fontId="1" fillId="2" borderId="0" xfId="1" applyFont="1" applyFill="1" applyAlignment="1">
      <alignment horizontal="center"/>
    </xf>
    <xf numFmtId="0" fontId="4" fillId="0" borderId="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68"/>
  <sheetViews>
    <sheetView tabSelected="1" workbookViewId="0">
      <pane xSplit="2" ySplit="6" topLeftCell="H25" activePane="bottomRight" state="frozen"/>
      <selection pane="topRight"/>
      <selection pane="bottomLeft"/>
      <selection pane="bottomRight" activeCell="A3" sqref="A3"/>
    </sheetView>
  </sheetViews>
  <sheetFormatPr defaultColWidth="9.109375" defaultRowHeight="15" x14ac:dyDescent="0.2"/>
  <cols>
    <col min="1" max="1" width="8.6640625" style="1" customWidth="1"/>
    <col min="2" max="2" width="50.88671875" style="5" customWidth="1"/>
    <col min="3" max="6" width="13.88671875" style="31" hidden="1" customWidth="1"/>
    <col min="7" max="7" width="19.5546875" style="33" hidden="1" customWidth="1"/>
    <col min="8" max="9" width="15.88671875" style="9" customWidth="1"/>
    <col min="10" max="10" width="9.109375" style="1"/>
  </cols>
  <sheetData>
    <row r="3" spans="1:9" ht="18" customHeight="1" x14ac:dyDescent="0.25">
      <c r="A3" s="4" t="s">
        <v>0</v>
      </c>
      <c r="B3" s="24"/>
      <c r="C3" s="28"/>
      <c r="D3" s="28"/>
      <c r="E3" s="28"/>
      <c r="F3" s="28"/>
      <c r="G3" s="48"/>
      <c r="H3" s="24"/>
      <c r="I3" s="24"/>
    </row>
    <row r="4" spans="1:9" s="25" customFormat="1" ht="57.75" customHeight="1" x14ac:dyDescent="0.2">
      <c r="A4" s="125" t="s">
        <v>1</v>
      </c>
      <c r="B4" s="126" t="s">
        <v>2</v>
      </c>
      <c r="C4" s="127" t="s">
        <v>3</v>
      </c>
      <c r="D4" s="127"/>
      <c r="E4" s="127"/>
      <c r="F4" s="127"/>
      <c r="G4" s="128" t="s">
        <v>4</v>
      </c>
      <c r="H4" s="121" t="s">
        <v>5</v>
      </c>
      <c r="I4" s="122"/>
    </row>
    <row r="5" spans="1:9" s="2" customFormat="1" ht="49.5" customHeight="1" x14ac:dyDescent="0.2">
      <c r="A5" s="125"/>
      <c r="B5" s="126"/>
      <c r="C5" s="131" t="s">
        <v>7</v>
      </c>
      <c r="D5" s="131"/>
      <c r="E5" s="131" t="s">
        <v>8</v>
      </c>
      <c r="F5" s="131"/>
      <c r="G5" s="129"/>
      <c r="H5" s="124" t="s">
        <v>9</v>
      </c>
      <c r="I5" s="123" t="s">
        <v>10</v>
      </c>
    </row>
    <row r="6" spans="1:9" s="6" customFormat="1" ht="47.25" customHeight="1" x14ac:dyDescent="0.2">
      <c r="A6" s="125"/>
      <c r="B6" s="126"/>
      <c r="C6" s="37" t="s">
        <v>15</v>
      </c>
      <c r="D6" s="37" t="s">
        <v>16</v>
      </c>
      <c r="E6" s="37" t="s">
        <v>15</v>
      </c>
      <c r="F6" s="37" t="s">
        <v>16</v>
      </c>
      <c r="G6" s="130"/>
      <c r="H6" s="124"/>
      <c r="I6" s="123"/>
    </row>
    <row r="7" spans="1:9" x14ac:dyDescent="0.2">
      <c r="A7" s="18">
        <v>1</v>
      </c>
      <c r="B7" s="3" t="s">
        <v>17</v>
      </c>
      <c r="C7" s="26"/>
      <c r="D7" s="26"/>
      <c r="E7" s="26"/>
      <c r="F7" s="26"/>
      <c r="G7" s="39">
        <v>34102</v>
      </c>
      <c r="H7" s="12">
        <v>9634</v>
      </c>
      <c r="I7" s="58">
        <v>18</v>
      </c>
    </row>
    <row r="8" spans="1:9" x14ac:dyDescent="0.2">
      <c r="A8" s="18">
        <v>2</v>
      </c>
      <c r="B8" s="3" t="s">
        <v>18</v>
      </c>
      <c r="C8" s="26"/>
      <c r="D8" s="26"/>
      <c r="E8" s="26"/>
      <c r="F8" s="26"/>
      <c r="G8" s="39">
        <v>21898</v>
      </c>
      <c r="H8" s="12">
        <v>6187</v>
      </c>
      <c r="I8" s="58">
        <v>18</v>
      </c>
    </row>
    <row r="9" spans="1:9" x14ac:dyDescent="0.2">
      <c r="A9" s="18">
        <v>3</v>
      </c>
      <c r="B9" s="3" t="s">
        <v>19</v>
      </c>
      <c r="C9" s="26"/>
      <c r="D9" s="26"/>
      <c r="E9" s="26"/>
      <c r="F9" s="26"/>
      <c r="G9" s="39">
        <v>74941</v>
      </c>
      <c r="H9" s="12">
        <v>9272</v>
      </c>
      <c r="I9" s="58">
        <v>12</v>
      </c>
    </row>
    <row r="10" spans="1:9" x14ac:dyDescent="0.2">
      <c r="A10" s="18">
        <v>4</v>
      </c>
      <c r="B10" s="3" t="s">
        <v>20</v>
      </c>
      <c r="C10" s="26"/>
      <c r="D10" s="26"/>
      <c r="E10" s="26"/>
      <c r="F10" s="26"/>
      <c r="G10" s="39">
        <v>30146</v>
      </c>
      <c r="H10" s="12">
        <v>9065</v>
      </c>
      <c r="I10" s="58">
        <v>9</v>
      </c>
    </row>
    <row r="11" spans="1:9" x14ac:dyDescent="0.2">
      <c r="A11" s="18">
        <v>5</v>
      </c>
      <c r="B11" s="3" t="s">
        <v>21</v>
      </c>
      <c r="C11" s="26"/>
      <c r="D11" s="26"/>
      <c r="E11" s="26"/>
      <c r="F11" s="26"/>
      <c r="G11" s="39">
        <v>36932</v>
      </c>
      <c r="H11" s="12">
        <v>10434</v>
      </c>
      <c r="I11" s="58">
        <v>12</v>
      </c>
    </row>
    <row r="12" spans="1:9" x14ac:dyDescent="0.2">
      <c r="A12" s="18">
        <v>6</v>
      </c>
      <c r="B12" s="3" t="s">
        <v>22</v>
      </c>
      <c r="C12" s="26"/>
      <c r="D12" s="26"/>
      <c r="E12" s="26"/>
      <c r="F12" s="26"/>
      <c r="G12" s="39">
        <v>39683</v>
      </c>
      <c r="H12" s="12">
        <v>11211</v>
      </c>
      <c r="I12" s="58">
        <v>15</v>
      </c>
    </row>
    <row r="13" spans="1:9" x14ac:dyDescent="0.2">
      <c r="A13" s="18">
        <v>7</v>
      </c>
      <c r="B13" s="3" t="s">
        <v>23</v>
      </c>
      <c r="C13" s="26"/>
      <c r="D13" s="26"/>
      <c r="E13" s="26"/>
      <c r="F13" s="26"/>
      <c r="G13" s="39">
        <v>30526</v>
      </c>
      <c r="H13" s="12">
        <v>8624</v>
      </c>
      <c r="I13" s="58">
        <v>10</v>
      </c>
    </row>
    <row r="14" spans="1:9" x14ac:dyDescent="0.2">
      <c r="A14" s="18">
        <v>8</v>
      </c>
      <c r="B14" s="3" t="s">
        <v>24</v>
      </c>
      <c r="C14" s="26"/>
      <c r="D14" s="26"/>
      <c r="E14" s="26"/>
      <c r="F14" s="26"/>
      <c r="G14" s="39">
        <v>25275</v>
      </c>
      <c r="H14" s="12">
        <v>7141</v>
      </c>
      <c r="I14" s="58">
        <v>8</v>
      </c>
    </row>
    <row r="15" spans="1:9" x14ac:dyDescent="0.2">
      <c r="A15" s="18">
        <v>9</v>
      </c>
      <c r="B15" s="3" t="s">
        <v>25</v>
      </c>
      <c r="C15" s="26"/>
      <c r="D15" s="26"/>
      <c r="E15" s="26"/>
      <c r="F15" s="26"/>
      <c r="G15" s="39">
        <v>22516</v>
      </c>
      <c r="H15" s="12">
        <v>7115</v>
      </c>
      <c r="I15" s="58">
        <v>11</v>
      </c>
    </row>
    <row r="16" spans="1:9" ht="16.5" customHeight="1" x14ac:dyDescent="0.2">
      <c r="A16" s="18">
        <v>10</v>
      </c>
      <c r="B16" s="3" t="s">
        <v>26</v>
      </c>
      <c r="C16" s="26"/>
      <c r="D16" s="26"/>
      <c r="E16" s="26"/>
      <c r="F16" s="26"/>
      <c r="G16" s="39">
        <v>18852</v>
      </c>
      <c r="H16" s="12">
        <v>5326</v>
      </c>
      <c r="I16" s="58">
        <v>8</v>
      </c>
    </row>
    <row r="17" spans="1:9" x14ac:dyDescent="0.2">
      <c r="A17" s="18">
        <v>11</v>
      </c>
      <c r="B17" s="3" t="s">
        <v>27</v>
      </c>
      <c r="C17" s="26"/>
      <c r="D17" s="26"/>
      <c r="E17" s="26"/>
      <c r="F17" s="26"/>
      <c r="G17" s="39">
        <v>0</v>
      </c>
      <c r="H17" s="12">
        <v>0</v>
      </c>
      <c r="I17" s="58">
        <v>0</v>
      </c>
    </row>
    <row r="18" spans="1:9" x14ac:dyDescent="0.2">
      <c r="A18" s="18">
        <v>12</v>
      </c>
      <c r="B18" s="3" t="s">
        <v>28</v>
      </c>
      <c r="C18" s="26"/>
      <c r="D18" s="26"/>
      <c r="E18" s="26"/>
      <c r="F18" s="26"/>
      <c r="G18" s="39">
        <v>0</v>
      </c>
      <c r="H18" s="12">
        <v>0</v>
      </c>
      <c r="I18" s="58">
        <v>0</v>
      </c>
    </row>
    <row r="19" spans="1:9" x14ac:dyDescent="0.2">
      <c r="A19" s="18">
        <v>13</v>
      </c>
      <c r="B19" s="3" t="s">
        <v>29</v>
      </c>
      <c r="C19" s="26"/>
      <c r="D19" s="26"/>
      <c r="E19" s="26"/>
      <c r="F19" s="26"/>
      <c r="G19" s="39">
        <v>55676</v>
      </c>
      <c r="H19" s="12">
        <v>7478</v>
      </c>
      <c r="I19" s="58">
        <v>12</v>
      </c>
    </row>
    <row r="20" spans="1:9" x14ac:dyDescent="0.2">
      <c r="A20" s="18">
        <v>14</v>
      </c>
      <c r="B20" s="3" t="s">
        <v>30</v>
      </c>
      <c r="C20" s="26"/>
      <c r="D20" s="26"/>
      <c r="E20" s="26"/>
      <c r="F20" s="26"/>
      <c r="G20" s="39">
        <v>0</v>
      </c>
      <c r="H20" s="12">
        <v>0</v>
      </c>
      <c r="I20" s="58">
        <v>0</v>
      </c>
    </row>
    <row r="21" spans="1:9" x14ac:dyDescent="0.2">
      <c r="A21" s="18">
        <v>15</v>
      </c>
      <c r="B21" s="3" t="s">
        <v>31</v>
      </c>
      <c r="C21" s="26"/>
      <c r="D21" s="26"/>
      <c r="E21" s="26"/>
      <c r="F21" s="26"/>
      <c r="G21" s="39">
        <v>0</v>
      </c>
      <c r="H21" s="12">
        <v>0</v>
      </c>
      <c r="I21" s="58">
        <v>0</v>
      </c>
    </row>
    <row r="22" spans="1:9" x14ac:dyDescent="0.2">
      <c r="A22" s="18">
        <v>16</v>
      </c>
      <c r="B22" s="3" t="s">
        <v>32</v>
      </c>
      <c r="C22" s="26"/>
      <c r="D22" s="26"/>
      <c r="E22" s="26"/>
      <c r="F22" s="26"/>
      <c r="G22" s="39">
        <v>0</v>
      </c>
      <c r="H22" s="12">
        <v>0</v>
      </c>
      <c r="I22" s="58">
        <v>0</v>
      </c>
    </row>
    <row r="23" spans="1:9" x14ac:dyDescent="0.2">
      <c r="A23" s="18">
        <v>17</v>
      </c>
      <c r="B23" s="3" t="s">
        <v>33</v>
      </c>
      <c r="C23" s="26"/>
      <c r="D23" s="26"/>
      <c r="E23" s="26"/>
      <c r="F23" s="26"/>
      <c r="G23" s="39">
        <v>0</v>
      </c>
      <c r="H23" s="12">
        <v>0</v>
      </c>
      <c r="I23" s="58">
        <v>0</v>
      </c>
    </row>
    <row r="24" spans="1:9" ht="30" x14ac:dyDescent="0.2">
      <c r="A24" s="18">
        <v>18</v>
      </c>
      <c r="B24" s="3" t="s">
        <v>34</v>
      </c>
      <c r="C24" s="26"/>
      <c r="D24" s="26"/>
      <c r="E24" s="26"/>
      <c r="F24" s="26"/>
      <c r="G24" s="39">
        <v>0</v>
      </c>
      <c r="H24" s="12">
        <v>0</v>
      </c>
      <c r="I24" s="58">
        <v>0</v>
      </c>
    </row>
    <row r="25" spans="1:9" x14ac:dyDescent="0.2">
      <c r="A25" s="18">
        <v>19</v>
      </c>
      <c r="B25" s="3" t="s">
        <v>35</v>
      </c>
      <c r="C25" s="26"/>
      <c r="D25" s="26"/>
      <c r="E25" s="26"/>
      <c r="F25" s="26"/>
      <c r="G25" s="39">
        <v>0</v>
      </c>
      <c r="H25" s="12">
        <v>0</v>
      </c>
      <c r="I25" s="58">
        <v>0</v>
      </c>
    </row>
    <row r="26" spans="1:9" ht="45" x14ac:dyDescent="0.2">
      <c r="A26" s="18">
        <v>20</v>
      </c>
      <c r="B26" s="3" t="s">
        <v>36</v>
      </c>
      <c r="C26" s="26"/>
      <c r="D26" s="26"/>
      <c r="E26" s="26"/>
      <c r="F26" s="26"/>
      <c r="G26" s="39">
        <v>0</v>
      </c>
      <c r="H26" s="12">
        <v>0</v>
      </c>
      <c r="I26" s="58">
        <v>0</v>
      </c>
    </row>
    <row r="27" spans="1:9" x14ac:dyDescent="0.2">
      <c r="A27" s="18">
        <v>21</v>
      </c>
      <c r="B27" s="3" t="s">
        <v>37</v>
      </c>
      <c r="C27" s="26"/>
      <c r="D27" s="26"/>
      <c r="E27" s="26"/>
      <c r="F27" s="26"/>
      <c r="G27" s="39">
        <v>0</v>
      </c>
      <c r="H27" s="12">
        <v>0</v>
      </c>
      <c r="I27" s="58">
        <v>0</v>
      </c>
    </row>
    <row r="28" spans="1:9" ht="30" x14ac:dyDescent="0.2">
      <c r="A28" s="18">
        <v>22</v>
      </c>
      <c r="B28" s="3" t="s">
        <v>38</v>
      </c>
      <c r="C28" s="26"/>
      <c r="D28" s="26"/>
      <c r="E28" s="26"/>
      <c r="F28" s="26"/>
      <c r="G28" s="39">
        <v>0</v>
      </c>
      <c r="H28" s="12">
        <v>0</v>
      </c>
      <c r="I28" s="58">
        <v>0</v>
      </c>
    </row>
    <row r="29" spans="1:9" x14ac:dyDescent="0.2">
      <c r="A29" s="18">
        <v>23</v>
      </c>
      <c r="B29" s="3" t="s">
        <v>39</v>
      </c>
      <c r="C29" s="26"/>
      <c r="D29" s="26"/>
      <c r="E29" s="26"/>
      <c r="F29" s="26"/>
      <c r="G29" s="39">
        <v>296797</v>
      </c>
      <c r="H29" s="12">
        <v>102598</v>
      </c>
      <c r="I29" s="58">
        <v>12</v>
      </c>
    </row>
    <row r="30" spans="1:9" x14ac:dyDescent="0.2">
      <c r="A30" s="18">
        <v>24</v>
      </c>
      <c r="B30" s="3" t="s">
        <v>40</v>
      </c>
      <c r="C30" s="26"/>
      <c r="D30" s="26"/>
      <c r="E30" s="26"/>
      <c r="F30" s="26"/>
      <c r="G30" s="39">
        <v>0</v>
      </c>
      <c r="H30" s="12">
        <v>0</v>
      </c>
      <c r="I30" s="58">
        <v>0</v>
      </c>
    </row>
    <row r="31" spans="1:9" x14ac:dyDescent="0.2">
      <c r="A31" s="18">
        <v>25</v>
      </c>
      <c r="B31" s="3" t="s">
        <v>41</v>
      </c>
      <c r="C31" s="26"/>
      <c r="D31" s="26"/>
      <c r="E31" s="26"/>
      <c r="F31" s="26"/>
      <c r="G31" s="39">
        <v>0</v>
      </c>
      <c r="H31" s="12">
        <v>0</v>
      </c>
      <c r="I31" s="58">
        <v>0</v>
      </c>
    </row>
    <row r="32" spans="1:9" x14ac:dyDescent="0.2">
      <c r="A32" s="18">
        <v>26</v>
      </c>
      <c r="B32" s="3" t="s">
        <v>42</v>
      </c>
      <c r="C32" s="26"/>
      <c r="D32" s="26"/>
      <c r="E32" s="26"/>
      <c r="F32" s="26"/>
      <c r="G32" s="39">
        <v>0</v>
      </c>
      <c r="H32" s="12">
        <v>0</v>
      </c>
      <c r="I32" s="58">
        <v>0</v>
      </c>
    </row>
    <row r="33" spans="1:9" ht="30" x14ac:dyDescent="0.2">
      <c r="A33" s="18">
        <v>27</v>
      </c>
      <c r="B33" s="3" t="s">
        <v>43</v>
      </c>
      <c r="C33" s="26"/>
      <c r="D33" s="26"/>
      <c r="E33" s="26"/>
      <c r="F33" s="26"/>
      <c r="G33" s="39">
        <v>0</v>
      </c>
      <c r="H33" s="12">
        <v>0</v>
      </c>
      <c r="I33" s="58">
        <v>0</v>
      </c>
    </row>
    <row r="34" spans="1:9" x14ac:dyDescent="0.2">
      <c r="A34" s="18">
        <v>28</v>
      </c>
      <c r="B34" s="3" t="s">
        <v>44</v>
      </c>
      <c r="C34" s="26"/>
      <c r="D34" s="26"/>
      <c r="E34" s="26"/>
      <c r="F34" s="26"/>
      <c r="G34" s="39">
        <v>87636</v>
      </c>
      <c r="H34" s="12">
        <v>24759</v>
      </c>
      <c r="I34" s="58">
        <v>55</v>
      </c>
    </row>
    <row r="35" spans="1:9" x14ac:dyDescent="0.2">
      <c r="A35" s="18">
        <v>29</v>
      </c>
      <c r="B35" s="3" t="s">
        <v>45</v>
      </c>
      <c r="C35" s="26"/>
      <c r="D35" s="26"/>
      <c r="E35" s="26"/>
      <c r="F35" s="26"/>
      <c r="G35" s="39">
        <v>0</v>
      </c>
      <c r="H35" s="12">
        <v>0</v>
      </c>
      <c r="I35" s="58">
        <v>0</v>
      </c>
    </row>
    <row r="36" spans="1:9" x14ac:dyDescent="0.2">
      <c r="A36" s="18">
        <v>30</v>
      </c>
      <c r="B36" s="3" t="s">
        <v>46</v>
      </c>
      <c r="C36" s="26"/>
      <c r="D36" s="26"/>
      <c r="E36" s="26"/>
      <c r="F36" s="26"/>
      <c r="G36" s="39">
        <v>0</v>
      </c>
      <c r="H36" s="12">
        <v>0</v>
      </c>
      <c r="I36" s="58">
        <v>0</v>
      </c>
    </row>
    <row r="37" spans="1:9" x14ac:dyDescent="0.2">
      <c r="A37" s="18">
        <v>31</v>
      </c>
      <c r="B37" s="3" t="s">
        <v>47</v>
      </c>
      <c r="C37" s="26"/>
      <c r="D37" s="26"/>
      <c r="E37" s="26"/>
      <c r="F37" s="26"/>
      <c r="G37" s="39">
        <v>0</v>
      </c>
      <c r="H37" s="12">
        <v>0</v>
      </c>
      <c r="I37" s="58">
        <v>0</v>
      </c>
    </row>
    <row r="38" spans="1:9" x14ac:dyDescent="0.2">
      <c r="A38" s="18">
        <v>32</v>
      </c>
      <c r="B38" s="3" t="s">
        <v>48</v>
      </c>
      <c r="C38" s="26"/>
      <c r="D38" s="26"/>
      <c r="E38" s="26"/>
      <c r="F38" s="26"/>
      <c r="G38" s="39">
        <v>0</v>
      </c>
      <c r="H38" s="12">
        <v>0</v>
      </c>
      <c r="I38" s="58">
        <v>0</v>
      </c>
    </row>
    <row r="39" spans="1:9" x14ac:dyDescent="0.2">
      <c r="A39" s="18">
        <v>33</v>
      </c>
      <c r="B39" s="3" t="s">
        <v>49</v>
      </c>
      <c r="C39" s="26"/>
      <c r="D39" s="26"/>
      <c r="E39" s="26"/>
      <c r="F39" s="26"/>
      <c r="G39" s="39">
        <v>0</v>
      </c>
      <c r="H39" s="12">
        <v>0</v>
      </c>
      <c r="I39" s="58">
        <v>0</v>
      </c>
    </row>
    <row r="40" spans="1:9" x14ac:dyDescent="0.2">
      <c r="A40" s="18">
        <v>34</v>
      </c>
      <c r="B40" s="3" t="s">
        <v>50</v>
      </c>
      <c r="C40" s="26"/>
      <c r="D40" s="26"/>
      <c r="E40" s="26"/>
      <c r="F40" s="26"/>
      <c r="G40" s="39">
        <v>0</v>
      </c>
      <c r="H40" s="12">
        <v>0</v>
      </c>
      <c r="I40" s="58">
        <v>0</v>
      </c>
    </row>
    <row r="41" spans="1:9" x14ac:dyDescent="0.2">
      <c r="A41" s="18">
        <v>35</v>
      </c>
      <c r="B41" s="3" t="s">
        <v>51</v>
      </c>
      <c r="C41" s="26"/>
      <c r="D41" s="26"/>
      <c r="E41" s="26"/>
      <c r="F41" s="26"/>
      <c r="G41" s="26">
        <v>0</v>
      </c>
      <c r="H41" s="12">
        <v>0</v>
      </c>
      <c r="I41" s="58">
        <v>0</v>
      </c>
    </row>
    <row r="42" spans="1:9" x14ac:dyDescent="0.2">
      <c r="A42" s="18">
        <v>36</v>
      </c>
      <c r="B42" s="3" t="s">
        <v>52</v>
      </c>
      <c r="C42" s="26"/>
      <c r="D42" s="26"/>
      <c r="E42" s="26"/>
      <c r="F42" s="26"/>
      <c r="G42" s="39">
        <v>0</v>
      </c>
      <c r="H42" s="12">
        <v>0</v>
      </c>
      <c r="I42" s="58">
        <v>0</v>
      </c>
    </row>
    <row r="43" spans="1:9" x14ac:dyDescent="0.2">
      <c r="A43" s="18">
        <v>37</v>
      </c>
      <c r="B43" s="3" t="s">
        <v>53</v>
      </c>
      <c r="C43" s="26"/>
      <c r="D43" s="26"/>
      <c r="E43" s="26"/>
      <c r="F43" s="26"/>
      <c r="G43" s="39">
        <v>0</v>
      </c>
      <c r="H43" s="12">
        <v>0</v>
      </c>
      <c r="I43" s="58">
        <v>0</v>
      </c>
    </row>
    <row r="44" spans="1:9" x14ac:dyDescent="0.2">
      <c r="A44" s="18">
        <v>38</v>
      </c>
      <c r="B44" s="3" t="s">
        <v>54</v>
      </c>
      <c r="C44" s="26"/>
      <c r="D44" s="26"/>
      <c r="E44" s="26"/>
      <c r="F44" s="26"/>
      <c r="G44" s="39">
        <v>0</v>
      </c>
      <c r="H44" s="12">
        <v>0</v>
      </c>
      <c r="I44" s="58">
        <v>0</v>
      </c>
    </row>
    <row r="45" spans="1:9" x14ac:dyDescent="0.2">
      <c r="A45" s="18">
        <v>39</v>
      </c>
      <c r="B45" s="3" t="s">
        <v>55</v>
      </c>
      <c r="C45" s="26"/>
      <c r="D45" s="26"/>
      <c r="E45" s="26"/>
      <c r="F45" s="26"/>
      <c r="G45" s="39">
        <v>0</v>
      </c>
      <c r="H45" s="12">
        <v>0</v>
      </c>
      <c r="I45" s="58">
        <v>0</v>
      </c>
    </row>
    <row r="46" spans="1:9" x14ac:dyDescent="0.2">
      <c r="A46" s="18">
        <v>40</v>
      </c>
      <c r="B46" s="3" t="s">
        <v>56</v>
      </c>
      <c r="C46" s="26"/>
      <c r="D46" s="26"/>
      <c r="E46" s="26"/>
      <c r="F46" s="26"/>
      <c r="G46" s="39">
        <v>0</v>
      </c>
      <c r="H46" s="12">
        <v>0</v>
      </c>
      <c r="I46" s="58">
        <v>0</v>
      </c>
    </row>
    <row r="47" spans="1:9" x14ac:dyDescent="0.2">
      <c r="A47" s="18">
        <v>41</v>
      </c>
      <c r="B47" s="3" t="s">
        <v>57</v>
      </c>
      <c r="C47" s="26"/>
      <c r="D47" s="26"/>
      <c r="E47" s="26"/>
      <c r="F47" s="26"/>
      <c r="G47" s="39">
        <v>0</v>
      </c>
      <c r="H47" s="12">
        <v>0</v>
      </c>
      <c r="I47" s="58">
        <v>0</v>
      </c>
    </row>
    <row r="48" spans="1:9" x14ac:dyDescent="0.2">
      <c r="A48" s="18">
        <v>42</v>
      </c>
      <c r="B48" s="3" t="s">
        <v>58</v>
      </c>
      <c r="C48" s="26"/>
      <c r="D48" s="26"/>
      <c r="E48" s="26"/>
      <c r="F48" s="26"/>
      <c r="G48" s="39">
        <v>0</v>
      </c>
      <c r="H48" s="12">
        <v>0</v>
      </c>
      <c r="I48" s="58">
        <v>0</v>
      </c>
    </row>
    <row r="49" spans="1:9" x14ac:dyDescent="0.2">
      <c r="A49" s="18">
        <v>43</v>
      </c>
      <c r="B49" s="3" t="s">
        <v>59</v>
      </c>
      <c r="C49" s="26"/>
      <c r="D49" s="26"/>
      <c r="E49" s="26"/>
      <c r="F49" s="26"/>
      <c r="G49" s="26">
        <v>0</v>
      </c>
      <c r="H49" s="12">
        <v>0</v>
      </c>
      <c r="I49" s="58">
        <v>0</v>
      </c>
    </row>
    <row r="50" spans="1:9" x14ac:dyDescent="0.2">
      <c r="A50" s="18">
        <v>44</v>
      </c>
      <c r="B50" s="3" t="s">
        <v>60</v>
      </c>
      <c r="C50" s="26"/>
      <c r="D50" s="26"/>
      <c r="E50" s="26"/>
      <c r="F50" s="26"/>
      <c r="G50" s="39">
        <v>0</v>
      </c>
      <c r="H50" s="12">
        <v>0</v>
      </c>
      <c r="I50" s="58">
        <v>0</v>
      </c>
    </row>
    <row r="51" spans="1:9" x14ac:dyDescent="0.2">
      <c r="A51" s="18">
        <v>45</v>
      </c>
      <c r="B51" s="3" t="s">
        <v>61</v>
      </c>
      <c r="C51" s="26"/>
      <c r="D51" s="26"/>
      <c r="E51" s="26"/>
      <c r="F51" s="26"/>
      <c r="G51" s="39">
        <v>0</v>
      </c>
      <c r="H51" s="12">
        <v>0</v>
      </c>
      <c r="I51" s="58">
        <v>0</v>
      </c>
    </row>
    <row r="52" spans="1:9" x14ac:dyDescent="0.2">
      <c r="A52" s="18">
        <v>46</v>
      </c>
      <c r="B52" s="3" t="s">
        <v>62</v>
      </c>
      <c r="C52" s="26"/>
      <c r="D52" s="26"/>
      <c r="E52" s="26"/>
      <c r="F52" s="26"/>
      <c r="G52" s="39">
        <v>0</v>
      </c>
      <c r="H52" s="12">
        <v>0</v>
      </c>
      <c r="I52" s="58">
        <v>0</v>
      </c>
    </row>
    <row r="53" spans="1:9" x14ac:dyDescent="0.2">
      <c r="A53" s="18">
        <v>47</v>
      </c>
      <c r="B53" s="3" t="s">
        <v>63</v>
      </c>
      <c r="C53" s="26"/>
      <c r="D53" s="26"/>
      <c r="E53" s="26"/>
      <c r="F53" s="26"/>
      <c r="G53" s="39">
        <v>0</v>
      </c>
      <c r="H53" s="12">
        <v>0</v>
      </c>
      <c r="I53" s="58">
        <v>0</v>
      </c>
    </row>
    <row r="54" spans="1:9" x14ac:dyDescent="0.2">
      <c r="A54" s="18">
        <v>48</v>
      </c>
      <c r="B54" s="3" t="s">
        <v>64</v>
      </c>
      <c r="C54" s="26"/>
      <c r="D54" s="26"/>
      <c r="E54" s="26"/>
      <c r="F54" s="26"/>
      <c r="G54" s="39">
        <v>0</v>
      </c>
      <c r="H54" s="12">
        <v>0</v>
      </c>
      <c r="I54" s="58">
        <v>0</v>
      </c>
    </row>
    <row r="55" spans="1:9" x14ac:dyDescent="0.2">
      <c r="A55" s="18">
        <v>49</v>
      </c>
      <c r="B55" s="3" t="s">
        <v>65</v>
      </c>
      <c r="C55" s="26"/>
      <c r="D55" s="26"/>
      <c r="E55" s="26"/>
      <c r="F55" s="26"/>
      <c r="G55" s="39">
        <v>0</v>
      </c>
      <c r="H55" s="12">
        <v>0</v>
      </c>
      <c r="I55" s="58">
        <v>0</v>
      </c>
    </row>
    <row r="56" spans="1:9" x14ac:dyDescent="0.2">
      <c r="A56" s="18">
        <v>50</v>
      </c>
      <c r="B56" s="3" t="s">
        <v>66</v>
      </c>
      <c r="C56" s="26"/>
      <c r="D56" s="26"/>
      <c r="E56" s="26"/>
      <c r="F56" s="26"/>
      <c r="G56" s="39">
        <v>0</v>
      </c>
      <c r="H56" s="12">
        <v>0</v>
      </c>
      <c r="I56" s="58">
        <v>0</v>
      </c>
    </row>
    <row r="57" spans="1:9" x14ac:dyDescent="0.2">
      <c r="A57" s="18">
        <v>51</v>
      </c>
      <c r="B57" s="3" t="s">
        <v>67</v>
      </c>
      <c r="C57" s="26"/>
      <c r="D57" s="26"/>
      <c r="E57" s="26"/>
      <c r="F57" s="26"/>
      <c r="G57" s="39">
        <v>0</v>
      </c>
      <c r="H57" s="12">
        <v>0</v>
      </c>
      <c r="I57" s="58">
        <v>0</v>
      </c>
    </row>
    <row r="58" spans="1:9" x14ac:dyDescent="0.2">
      <c r="A58" s="18">
        <v>52</v>
      </c>
      <c r="B58" s="3" t="s">
        <v>68</v>
      </c>
      <c r="C58" s="26"/>
      <c r="D58" s="26"/>
      <c r="E58" s="26"/>
      <c r="F58" s="26"/>
      <c r="G58" s="39">
        <v>0</v>
      </c>
      <c r="H58" s="12">
        <v>0</v>
      </c>
      <c r="I58" s="58">
        <v>0</v>
      </c>
    </row>
    <row r="59" spans="1:9" x14ac:dyDescent="0.2">
      <c r="A59" s="18">
        <v>53</v>
      </c>
      <c r="B59" s="7" t="s">
        <v>69</v>
      </c>
      <c r="C59" s="26"/>
      <c r="D59" s="26"/>
      <c r="E59" s="26"/>
      <c r="F59" s="26"/>
      <c r="G59" s="39">
        <v>0</v>
      </c>
      <c r="H59" s="12">
        <v>0</v>
      </c>
      <c r="I59" s="58">
        <v>0</v>
      </c>
    </row>
    <row r="60" spans="1:9" x14ac:dyDescent="0.2">
      <c r="A60" s="18">
        <v>54</v>
      </c>
      <c r="B60" s="7" t="s">
        <v>70</v>
      </c>
      <c r="C60" s="26"/>
      <c r="D60" s="26"/>
      <c r="E60" s="26"/>
      <c r="F60" s="26"/>
      <c r="G60" s="39">
        <v>0</v>
      </c>
      <c r="H60" s="12">
        <v>0</v>
      </c>
      <c r="I60" s="58">
        <v>0</v>
      </c>
    </row>
    <row r="61" spans="1:9" x14ac:dyDescent="0.2">
      <c r="A61" s="18">
        <v>55</v>
      </c>
      <c r="B61" s="7" t="s">
        <v>71</v>
      </c>
      <c r="C61" s="26"/>
      <c r="D61" s="26"/>
      <c r="E61" s="26"/>
      <c r="F61" s="26"/>
      <c r="G61" s="39">
        <v>0</v>
      </c>
      <c r="H61" s="12">
        <v>0</v>
      </c>
      <c r="I61" s="58">
        <v>0</v>
      </c>
    </row>
    <row r="62" spans="1:9" x14ac:dyDescent="0.2">
      <c r="A62" s="18">
        <v>56</v>
      </c>
      <c r="B62" s="7" t="s">
        <v>72</v>
      </c>
      <c r="C62" s="26"/>
      <c r="D62" s="26"/>
      <c r="E62" s="26"/>
      <c r="F62" s="26"/>
      <c r="G62" s="39">
        <v>0</v>
      </c>
      <c r="H62" s="12">
        <v>0</v>
      </c>
      <c r="I62" s="58">
        <v>0</v>
      </c>
    </row>
    <row r="63" spans="1:9" x14ac:dyDescent="0.2">
      <c r="A63" s="18">
        <v>57</v>
      </c>
      <c r="B63" s="7" t="s">
        <v>73</v>
      </c>
      <c r="C63" s="26"/>
      <c r="D63" s="26"/>
      <c r="E63" s="26"/>
      <c r="F63" s="26"/>
      <c r="G63" s="39">
        <v>0</v>
      </c>
      <c r="H63" s="12">
        <v>0</v>
      </c>
      <c r="I63" s="58">
        <v>0</v>
      </c>
    </row>
    <row r="64" spans="1:9" x14ac:dyDescent="0.2">
      <c r="A64" s="18">
        <v>58</v>
      </c>
      <c r="B64" s="7" t="s">
        <v>74</v>
      </c>
      <c r="C64" s="26"/>
      <c r="D64" s="26"/>
      <c r="E64" s="26"/>
      <c r="F64" s="26"/>
      <c r="G64" s="39">
        <v>0</v>
      </c>
      <c r="H64" s="12">
        <v>0</v>
      </c>
      <c r="I64" s="58">
        <v>0</v>
      </c>
    </row>
    <row r="65" spans="1:9" x14ac:dyDescent="0.2">
      <c r="A65" s="18"/>
      <c r="B65" s="7" t="s">
        <v>222</v>
      </c>
      <c r="C65" s="26"/>
      <c r="D65" s="26"/>
      <c r="E65" s="26"/>
      <c r="F65" s="26"/>
      <c r="G65" s="39"/>
      <c r="H65" s="12">
        <v>5164</v>
      </c>
      <c r="I65" s="58">
        <v>0</v>
      </c>
    </row>
    <row r="66" spans="1:9" s="4" customFormat="1" ht="15.75" customHeight="1" x14ac:dyDescent="0.25">
      <c r="A66" s="19"/>
      <c r="B66" s="17" t="s">
        <v>75</v>
      </c>
      <c r="C66" s="26">
        <f ca="1">SUM(C7:C100)</f>
        <v>0</v>
      </c>
      <c r="D66" s="26">
        <f ca="1">SUM(D7:D100)</f>
        <v>0</v>
      </c>
      <c r="E66" s="26" t="e">
        <f ca="1">C66/(C66+D66)</f>
        <v>#DIV/0!</v>
      </c>
      <c r="F66" s="26" t="e">
        <f ca="1">1-E66</f>
        <v>#DIV/0!</v>
      </c>
      <c r="G66" s="41">
        <f t="shared" ref="G66:I66" si="0">SUM(G7:G65)</f>
        <v>774980</v>
      </c>
      <c r="H66" s="8">
        <f t="shared" si="0"/>
        <v>224008</v>
      </c>
      <c r="I66" s="59">
        <f t="shared" si="0"/>
        <v>200</v>
      </c>
    </row>
    <row r="68" spans="1:9" x14ac:dyDescent="0.2">
      <c r="C68" s="45"/>
      <c r="D68" s="45"/>
      <c r="E68" s="45"/>
      <c r="F68" s="45"/>
    </row>
  </sheetData>
  <sheetProtection formatCells="0" formatColumns="0" formatRows="0" insertColumns="0" insertRows="0" insertHyperlinks="0" deleteColumns="0" deleteRows="0" sort="0" autoFilter="0" pivotTables="0"/>
  <autoFilter ref="A6:I6"/>
  <mergeCells count="9">
    <mergeCell ref="H4:I4"/>
    <mergeCell ref="I5:I6"/>
    <mergeCell ref="H5:H6"/>
    <mergeCell ref="A4:A6"/>
    <mergeCell ref="B4:B6"/>
    <mergeCell ref="C4:F4"/>
    <mergeCell ref="G4:G6"/>
    <mergeCell ref="C5:D5"/>
    <mergeCell ref="E5:F5"/>
  </mergeCells>
  <pageMargins left="0.11811023622047" right="0.11811023622047" top="0.74803149606299002" bottom="0.74803149606299002" header="0.31496062992126" footer="0.31496062992126"/>
  <pageSetup paperSize="9" scale="81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6"/>
  <sheetViews>
    <sheetView workbookViewId="0">
      <pane xSplit="3" ySplit="6" topLeftCell="D49" activePane="bottomRight" state="frozen"/>
      <selection pane="topRight"/>
      <selection pane="bottomLeft"/>
      <selection pane="bottomRight" activeCell="C77" sqref="C77"/>
    </sheetView>
  </sheetViews>
  <sheetFormatPr defaultRowHeight="15" x14ac:dyDescent="0.2"/>
  <cols>
    <col min="1" max="1" width="7" customWidth="1"/>
    <col min="3" max="3" width="50" customWidth="1"/>
    <col min="4" max="4" width="21" bestFit="1" customWidth="1"/>
  </cols>
  <sheetData>
    <row r="3" spans="1:4" ht="20.100000000000001" customHeight="1" x14ac:dyDescent="0.25">
      <c r="B3" s="28" t="s">
        <v>101</v>
      </c>
    </row>
    <row r="4" spans="1:4" x14ac:dyDescent="0.2">
      <c r="A4" s="168" t="s">
        <v>1</v>
      </c>
      <c r="B4" s="168" t="s">
        <v>91</v>
      </c>
      <c r="C4" s="168" t="s">
        <v>2</v>
      </c>
      <c r="D4" s="168" t="s">
        <v>92</v>
      </c>
    </row>
    <row r="5" spans="1:4" x14ac:dyDescent="0.2">
      <c r="A5" s="168"/>
      <c r="B5" s="168"/>
      <c r="C5" s="168"/>
      <c r="D5" s="168"/>
    </row>
    <row r="6" spans="1:4" x14ac:dyDescent="0.2">
      <c r="A6" s="168"/>
      <c r="B6" s="168"/>
      <c r="C6" s="168"/>
      <c r="D6" s="168"/>
    </row>
    <row r="7" spans="1:4" x14ac:dyDescent="0.2">
      <c r="A7" s="26">
        <v>1</v>
      </c>
      <c r="B7" s="26">
        <v>450040</v>
      </c>
      <c r="C7" s="26" t="s">
        <v>17</v>
      </c>
      <c r="D7" s="26">
        <v>0</v>
      </c>
    </row>
    <row r="8" spans="1:4" x14ac:dyDescent="0.2">
      <c r="A8" s="26">
        <v>2</v>
      </c>
      <c r="B8" s="26">
        <v>450039</v>
      </c>
      <c r="C8" s="26" t="s">
        <v>18</v>
      </c>
      <c r="D8" s="26">
        <v>2891</v>
      </c>
    </row>
    <row r="9" spans="1:4" x14ac:dyDescent="0.2">
      <c r="A9" s="26">
        <v>3</v>
      </c>
      <c r="B9" s="26">
        <v>450037</v>
      </c>
      <c r="C9" s="26" t="s">
        <v>19</v>
      </c>
      <c r="D9" s="26">
        <v>0</v>
      </c>
    </row>
    <row r="10" spans="1:4" x14ac:dyDescent="0.2">
      <c r="A10" s="26">
        <v>4</v>
      </c>
      <c r="B10" s="26">
        <v>450041</v>
      </c>
      <c r="C10" s="26" t="s">
        <v>20</v>
      </c>
      <c r="D10" s="26">
        <v>5307</v>
      </c>
    </row>
    <row r="11" spans="1:4" x14ac:dyDescent="0.2">
      <c r="A11" s="26">
        <v>5</v>
      </c>
      <c r="B11" s="26">
        <v>450035</v>
      </c>
      <c r="C11" s="26" t="s">
        <v>21</v>
      </c>
      <c r="D11" s="26">
        <v>0</v>
      </c>
    </row>
    <row r="12" spans="1:4" x14ac:dyDescent="0.2">
      <c r="A12" s="26">
        <v>6</v>
      </c>
      <c r="B12" s="26">
        <v>450038</v>
      </c>
      <c r="C12" s="26" t="s">
        <v>22</v>
      </c>
      <c r="D12" s="26">
        <v>0</v>
      </c>
    </row>
    <row r="13" spans="1:4" x14ac:dyDescent="0.2">
      <c r="A13" s="26">
        <v>7</v>
      </c>
      <c r="B13" s="26">
        <v>450049</v>
      </c>
      <c r="C13" s="26" t="s">
        <v>23</v>
      </c>
      <c r="D13" s="26">
        <v>0</v>
      </c>
    </row>
    <row r="14" spans="1:4" x14ac:dyDescent="0.2">
      <c r="A14" s="26">
        <v>8</v>
      </c>
      <c r="B14" s="26">
        <v>450050</v>
      </c>
      <c r="C14" s="26" t="s">
        <v>24</v>
      </c>
      <c r="D14" s="26">
        <v>0</v>
      </c>
    </row>
    <row r="15" spans="1:4" x14ac:dyDescent="0.2">
      <c r="A15" s="26">
        <v>9</v>
      </c>
      <c r="B15" s="26">
        <v>450033</v>
      </c>
      <c r="C15" s="26" t="s">
        <v>25</v>
      </c>
      <c r="D15" s="26">
        <v>0</v>
      </c>
    </row>
    <row r="16" spans="1:4" x14ac:dyDescent="0.2">
      <c r="A16" s="26">
        <v>10</v>
      </c>
      <c r="B16" s="26">
        <v>450036</v>
      </c>
      <c r="C16" s="26" t="s">
        <v>26</v>
      </c>
      <c r="D16" s="26">
        <v>0</v>
      </c>
    </row>
    <row r="17" spans="1:4" x14ac:dyDescent="0.2">
      <c r="A17" s="26">
        <v>11</v>
      </c>
      <c r="B17" s="26">
        <v>450022</v>
      </c>
      <c r="C17" s="26" t="s">
        <v>27</v>
      </c>
      <c r="D17" s="26">
        <v>0</v>
      </c>
    </row>
    <row r="18" spans="1:4" x14ac:dyDescent="0.2">
      <c r="A18" s="26">
        <v>12</v>
      </c>
      <c r="B18" s="26">
        <v>450001</v>
      </c>
      <c r="C18" s="26" t="s">
        <v>28</v>
      </c>
      <c r="D18" s="26">
        <v>0</v>
      </c>
    </row>
    <row r="19" spans="1:4" x14ac:dyDescent="0.2">
      <c r="A19" s="26">
        <v>13</v>
      </c>
      <c r="B19" s="26">
        <v>450012</v>
      </c>
      <c r="C19" s="26" t="s">
        <v>29</v>
      </c>
      <c r="D19" s="26">
        <v>0</v>
      </c>
    </row>
    <row r="20" spans="1:4" x14ac:dyDescent="0.2">
      <c r="A20" s="26">
        <v>14</v>
      </c>
      <c r="B20" s="26">
        <v>450002</v>
      </c>
      <c r="C20" s="26" t="s">
        <v>30</v>
      </c>
      <c r="D20" s="26">
        <v>0</v>
      </c>
    </row>
    <row r="21" spans="1:4" x14ac:dyDescent="0.2">
      <c r="A21" s="26">
        <v>15</v>
      </c>
      <c r="B21" s="26">
        <v>450003</v>
      </c>
      <c r="C21" s="26" t="s">
        <v>31</v>
      </c>
      <c r="D21" s="26">
        <v>1761</v>
      </c>
    </row>
    <row r="22" spans="1:4" x14ac:dyDescent="0.2">
      <c r="A22" s="26">
        <v>16</v>
      </c>
      <c r="B22" s="26">
        <v>450004</v>
      </c>
      <c r="C22" s="26" t="s">
        <v>32</v>
      </c>
      <c r="D22" s="26">
        <v>0</v>
      </c>
    </row>
    <row r="23" spans="1:4" x14ac:dyDescent="0.2">
      <c r="A23" s="26">
        <v>17</v>
      </c>
      <c r="B23" s="26">
        <v>450005</v>
      </c>
      <c r="C23" s="26" t="s">
        <v>33</v>
      </c>
      <c r="D23" s="26">
        <v>0</v>
      </c>
    </row>
    <row r="24" spans="1:4" x14ac:dyDescent="0.2">
      <c r="A24" s="26">
        <v>18</v>
      </c>
      <c r="B24" s="26">
        <v>450006</v>
      </c>
      <c r="C24" s="26" t="s">
        <v>34</v>
      </c>
      <c r="D24" s="26">
        <v>0</v>
      </c>
    </row>
    <row r="25" spans="1:4" x14ac:dyDescent="0.2">
      <c r="A25" s="26">
        <v>19</v>
      </c>
      <c r="B25" s="26">
        <v>450007</v>
      </c>
      <c r="C25" s="26" t="s">
        <v>35</v>
      </c>
      <c r="D25" s="26">
        <v>0</v>
      </c>
    </row>
    <row r="26" spans="1:4" x14ac:dyDescent="0.2">
      <c r="A26" s="26">
        <v>20</v>
      </c>
      <c r="B26" s="26">
        <v>450008</v>
      </c>
      <c r="C26" s="26" t="s">
        <v>36</v>
      </c>
      <c r="D26" s="26">
        <v>0</v>
      </c>
    </row>
    <row r="27" spans="1:4" x14ac:dyDescent="0.2">
      <c r="A27" s="26">
        <v>21</v>
      </c>
      <c r="B27" s="26">
        <v>450061</v>
      </c>
      <c r="C27" s="26" t="s">
        <v>37</v>
      </c>
      <c r="D27" s="26">
        <v>0</v>
      </c>
    </row>
    <row r="28" spans="1:4" x14ac:dyDescent="0.2">
      <c r="A28" s="26">
        <v>22</v>
      </c>
      <c r="B28" s="26">
        <v>450055</v>
      </c>
      <c r="C28" s="26" t="s">
        <v>38</v>
      </c>
      <c r="D28" s="26">
        <v>0</v>
      </c>
    </row>
    <row r="29" spans="1:4" x14ac:dyDescent="0.2">
      <c r="A29" s="26">
        <v>23</v>
      </c>
      <c r="B29" s="26">
        <v>450009</v>
      </c>
      <c r="C29" s="26" t="s">
        <v>39</v>
      </c>
      <c r="D29" s="26">
        <v>0</v>
      </c>
    </row>
    <row r="30" spans="1:4" x14ac:dyDescent="0.2">
      <c r="A30" s="26">
        <v>24</v>
      </c>
      <c r="B30" s="26">
        <v>450014</v>
      </c>
      <c r="C30" s="26" t="s">
        <v>40</v>
      </c>
      <c r="D30" s="26">
        <v>0</v>
      </c>
    </row>
    <row r="31" spans="1:4" x14ac:dyDescent="0.2">
      <c r="A31" s="26">
        <v>25</v>
      </c>
      <c r="B31" s="26">
        <v>450011</v>
      </c>
      <c r="C31" s="26" t="s">
        <v>41</v>
      </c>
      <c r="D31" s="26">
        <v>0</v>
      </c>
    </row>
    <row r="32" spans="1:4" x14ac:dyDescent="0.2">
      <c r="A32" s="26">
        <v>26</v>
      </c>
      <c r="B32" s="26">
        <v>450013</v>
      </c>
      <c r="C32" s="26" t="s">
        <v>42</v>
      </c>
      <c r="D32" s="26">
        <v>0</v>
      </c>
    </row>
    <row r="33" spans="1:4" x14ac:dyDescent="0.2">
      <c r="A33" s="26">
        <v>27</v>
      </c>
      <c r="B33" s="26">
        <v>450020</v>
      </c>
      <c r="C33" s="26" t="s">
        <v>43</v>
      </c>
      <c r="D33" s="26">
        <v>0</v>
      </c>
    </row>
    <row r="34" spans="1:4" x14ac:dyDescent="0.2">
      <c r="A34" s="26">
        <v>28</v>
      </c>
      <c r="B34" s="26">
        <v>450026</v>
      </c>
      <c r="C34" s="26" t="s">
        <v>44</v>
      </c>
      <c r="D34" s="26">
        <v>5856</v>
      </c>
    </row>
    <row r="35" spans="1:4" x14ac:dyDescent="0.2">
      <c r="A35" s="26">
        <v>29</v>
      </c>
      <c r="B35" s="26">
        <v>450052</v>
      </c>
      <c r="C35" s="26" t="s">
        <v>45</v>
      </c>
      <c r="D35" s="26">
        <v>0</v>
      </c>
    </row>
    <row r="36" spans="1:4" x14ac:dyDescent="0.2">
      <c r="A36" s="26">
        <v>30</v>
      </c>
      <c r="B36" s="26">
        <v>450053</v>
      </c>
      <c r="C36" s="26" t="s">
        <v>46</v>
      </c>
      <c r="D36" s="26">
        <v>0</v>
      </c>
    </row>
    <row r="37" spans="1:4" x14ac:dyDescent="0.2">
      <c r="A37" s="26">
        <v>31</v>
      </c>
      <c r="B37" s="26">
        <v>450054</v>
      </c>
      <c r="C37" s="26" t="s">
        <v>47</v>
      </c>
      <c r="D37" s="26">
        <v>0</v>
      </c>
    </row>
    <row r="38" spans="1:4" x14ac:dyDescent="0.2">
      <c r="A38" s="26">
        <v>32</v>
      </c>
      <c r="B38" s="26">
        <v>450134</v>
      </c>
      <c r="C38" s="26" t="s">
        <v>48</v>
      </c>
      <c r="D38" s="26">
        <v>0</v>
      </c>
    </row>
    <row r="39" spans="1:4" x14ac:dyDescent="0.2">
      <c r="A39" s="26">
        <v>33</v>
      </c>
      <c r="B39" s="26">
        <v>450081</v>
      </c>
      <c r="C39" s="26" t="s">
        <v>49</v>
      </c>
      <c r="D39" s="26">
        <v>0</v>
      </c>
    </row>
    <row r="40" spans="1:4" x14ac:dyDescent="0.2">
      <c r="A40" s="26">
        <v>34</v>
      </c>
      <c r="B40" s="26">
        <v>450092</v>
      </c>
      <c r="C40" s="26" t="s">
        <v>50</v>
      </c>
      <c r="D40" s="26">
        <v>0</v>
      </c>
    </row>
    <row r="41" spans="1:4" x14ac:dyDescent="0.2">
      <c r="A41" s="26">
        <v>35</v>
      </c>
      <c r="B41" s="26">
        <v>450100</v>
      </c>
      <c r="C41" s="26" t="s">
        <v>51</v>
      </c>
      <c r="D41" s="26">
        <v>0</v>
      </c>
    </row>
    <row r="42" spans="1:4" x14ac:dyDescent="0.2">
      <c r="A42" s="26">
        <v>36</v>
      </c>
      <c r="B42" s="26">
        <v>450101</v>
      </c>
      <c r="C42" s="26" t="s">
        <v>52</v>
      </c>
      <c r="D42" s="26">
        <v>0</v>
      </c>
    </row>
    <row r="43" spans="1:4" x14ac:dyDescent="0.2">
      <c r="A43" s="26">
        <v>37</v>
      </c>
      <c r="B43" s="26">
        <v>450099</v>
      </c>
      <c r="C43" s="26" t="s">
        <v>53</v>
      </c>
      <c r="D43" s="26">
        <v>0</v>
      </c>
    </row>
    <row r="44" spans="1:4" x14ac:dyDescent="0.2">
      <c r="A44" s="26">
        <v>38</v>
      </c>
      <c r="B44" s="26">
        <v>450059</v>
      </c>
      <c r="C44" s="26" t="s">
        <v>54</v>
      </c>
      <c r="D44" s="26">
        <v>0</v>
      </c>
    </row>
    <row r="45" spans="1:4" x14ac:dyDescent="0.2">
      <c r="A45" s="26">
        <v>39</v>
      </c>
      <c r="B45" s="26">
        <v>450107</v>
      </c>
      <c r="C45" s="26" t="s">
        <v>55</v>
      </c>
      <c r="D45" s="26">
        <v>0</v>
      </c>
    </row>
    <row r="46" spans="1:4" x14ac:dyDescent="0.2">
      <c r="A46" s="26">
        <v>40</v>
      </c>
      <c r="B46" s="26">
        <v>450057</v>
      </c>
      <c r="C46" s="26" t="s">
        <v>56</v>
      </c>
      <c r="D46" s="26">
        <v>0</v>
      </c>
    </row>
    <row r="47" spans="1:4" x14ac:dyDescent="0.2">
      <c r="A47" s="26">
        <v>41</v>
      </c>
      <c r="B47" s="26">
        <v>450112</v>
      </c>
      <c r="C47" s="26" t="s">
        <v>57</v>
      </c>
      <c r="D47" s="26">
        <v>0</v>
      </c>
    </row>
    <row r="48" spans="1:4" x14ac:dyDescent="0.2">
      <c r="A48" s="26">
        <v>42</v>
      </c>
      <c r="B48" s="26">
        <v>450111</v>
      </c>
      <c r="C48" s="26" t="s">
        <v>58</v>
      </c>
      <c r="D48" s="26">
        <v>0</v>
      </c>
    </row>
    <row r="49" spans="1:4" x14ac:dyDescent="0.2">
      <c r="A49" s="26">
        <v>43</v>
      </c>
      <c r="B49" s="26">
        <v>450128</v>
      </c>
      <c r="C49" s="26" t="s">
        <v>59</v>
      </c>
      <c r="D49" s="26">
        <v>0</v>
      </c>
    </row>
    <row r="50" spans="1:4" x14ac:dyDescent="0.2">
      <c r="A50" s="26">
        <v>44</v>
      </c>
      <c r="B50" s="26">
        <v>450126</v>
      </c>
      <c r="C50" s="26" t="s">
        <v>60</v>
      </c>
      <c r="D50" s="26">
        <v>0</v>
      </c>
    </row>
    <row r="51" spans="1:4" x14ac:dyDescent="0.2">
      <c r="A51" s="26">
        <v>45</v>
      </c>
      <c r="B51" s="26">
        <v>450131</v>
      </c>
      <c r="C51" s="26" t="s">
        <v>61</v>
      </c>
      <c r="D51" s="26">
        <v>0</v>
      </c>
    </row>
    <row r="52" spans="1:4" x14ac:dyDescent="0.2">
      <c r="A52" s="26">
        <v>46</v>
      </c>
      <c r="B52" s="26">
        <v>450145</v>
      </c>
      <c r="C52" s="26" t="s">
        <v>62</v>
      </c>
      <c r="D52" s="26">
        <v>0</v>
      </c>
    </row>
    <row r="53" spans="1:4" x14ac:dyDescent="0.2">
      <c r="A53" s="26">
        <v>47</v>
      </c>
      <c r="B53" s="26">
        <v>450144</v>
      </c>
      <c r="C53" s="26" t="s">
        <v>63</v>
      </c>
      <c r="D53" s="26">
        <v>0</v>
      </c>
    </row>
    <row r="54" spans="1:4" x14ac:dyDescent="0.2">
      <c r="A54" s="26">
        <v>48</v>
      </c>
      <c r="B54" s="26">
        <v>450115</v>
      </c>
      <c r="C54" s="26" t="s">
        <v>64</v>
      </c>
      <c r="D54" s="26">
        <v>0</v>
      </c>
    </row>
    <row r="55" spans="1:4" x14ac:dyDescent="0.2">
      <c r="A55" s="26">
        <v>49</v>
      </c>
      <c r="B55" s="26">
        <v>450119</v>
      </c>
      <c r="C55" s="26" t="s">
        <v>65</v>
      </c>
      <c r="D55" s="26">
        <v>0</v>
      </c>
    </row>
    <row r="56" spans="1:4" x14ac:dyDescent="0.2">
      <c r="A56" s="26">
        <v>50</v>
      </c>
      <c r="B56" s="26">
        <v>450135</v>
      </c>
      <c r="C56" s="26" t="s">
        <v>66</v>
      </c>
      <c r="D56" s="26">
        <v>0</v>
      </c>
    </row>
    <row r="57" spans="1:4" x14ac:dyDescent="0.2">
      <c r="A57" s="26">
        <v>51</v>
      </c>
      <c r="B57" s="26">
        <v>450110</v>
      </c>
      <c r="C57" s="26" t="s">
        <v>67</v>
      </c>
      <c r="D57" s="26">
        <v>0</v>
      </c>
    </row>
    <row r="58" spans="1:4" x14ac:dyDescent="0.2">
      <c r="A58" s="26">
        <v>52</v>
      </c>
      <c r="B58" s="26">
        <v>450149</v>
      </c>
      <c r="C58" s="26" t="s">
        <v>68</v>
      </c>
      <c r="D58" s="26">
        <v>0</v>
      </c>
    </row>
    <row r="59" spans="1:4" x14ac:dyDescent="0.2">
      <c r="A59" s="26">
        <v>53</v>
      </c>
      <c r="B59" s="26">
        <v>450152</v>
      </c>
      <c r="C59" s="26" t="s">
        <v>69</v>
      </c>
      <c r="D59" s="26">
        <v>0</v>
      </c>
    </row>
    <row r="60" spans="1:4" x14ac:dyDescent="0.2">
      <c r="A60" s="26">
        <v>54</v>
      </c>
      <c r="B60" s="26">
        <v>450153</v>
      </c>
      <c r="C60" s="26" t="s">
        <v>70</v>
      </c>
      <c r="D60" s="26">
        <v>0</v>
      </c>
    </row>
    <row r="61" spans="1:4" x14ac:dyDescent="0.2">
      <c r="A61" s="26">
        <v>55</v>
      </c>
      <c r="B61" s="26">
        <v>450070</v>
      </c>
      <c r="C61" s="26" t="s">
        <v>71</v>
      </c>
      <c r="D61" s="26">
        <v>0</v>
      </c>
    </row>
    <row r="62" spans="1:4" x14ac:dyDescent="0.2">
      <c r="A62" s="26">
        <v>56</v>
      </c>
      <c r="B62" s="26">
        <v>450155</v>
      </c>
      <c r="C62" s="26" t="s">
        <v>72</v>
      </c>
      <c r="D62" s="26">
        <v>0</v>
      </c>
    </row>
    <row r="63" spans="1:4" x14ac:dyDescent="0.2">
      <c r="A63" s="26">
        <v>57</v>
      </c>
      <c r="B63" s="26">
        <v>450154</v>
      </c>
      <c r="C63" s="26" t="s">
        <v>73</v>
      </c>
      <c r="D63" s="26">
        <v>0</v>
      </c>
    </row>
    <row r="64" spans="1:4" x14ac:dyDescent="0.2">
      <c r="A64" s="26">
        <v>58</v>
      </c>
      <c r="B64" s="26">
        <v>450130</v>
      </c>
      <c r="C64" s="26" t="s">
        <v>74</v>
      </c>
      <c r="D64" s="26">
        <v>0</v>
      </c>
    </row>
    <row r="65" spans="1:4" x14ac:dyDescent="0.2">
      <c r="A65" s="26"/>
      <c r="B65" s="26"/>
      <c r="C65" s="26" t="s">
        <v>222</v>
      </c>
      <c r="D65" s="26"/>
    </row>
    <row r="66" spans="1:4" ht="15.75" x14ac:dyDescent="0.25">
      <c r="A66" s="166" t="s">
        <v>75</v>
      </c>
      <c r="B66" s="167"/>
      <c r="C66" s="167"/>
      <c r="D66" s="29">
        <f t="shared" ref="D66" si="0">SUM(D7:D65)</f>
        <v>15815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66:C66"/>
    <mergeCell ref="A4:A6"/>
    <mergeCell ref="B4:B6"/>
    <mergeCell ref="C4:C6"/>
    <mergeCell ref="D4:D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6"/>
  <sheetViews>
    <sheetView workbookViewId="0">
      <pane xSplit="3" ySplit="6" topLeftCell="D46" activePane="bottomRight" state="frozen"/>
      <selection pane="topRight"/>
      <selection pane="bottomLeft"/>
      <selection pane="bottomRight" activeCell="A66" sqref="A66:C66"/>
    </sheetView>
  </sheetViews>
  <sheetFormatPr defaultRowHeight="15" x14ac:dyDescent="0.2"/>
  <cols>
    <col min="1" max="1" width="7" customWidth="1"/>
    <col min="3" max="3" width="50" customWidth="1"/>
    <col min="4" max="4" width="21" bestFit="1" customWidth="1"/>
    <col min="5" max="7" width="11" customWidth="1"/>
  </cols>
  <sheetData>
    <row r="3" spans="1:7" ht="20.100000000000001" customHeight="1" x14ac:dyDescent="0.25">
      <c r="B3" s="28" t="s">
        <v>106</v>
      </c>
    </row>
    <row r="4" spans="1:7" x14ac:dyDescent="0.2">
      <c r="A4" s="168" t="s">
        <v>1</v>
      </c>
      <c r="B4" s="168" t="s">
        <v>91</v>
      </c>
      <c r="C4" s="168" t="s">
        <v>2</v>
      </c>
      <c r="D4" s="168" t="s">
        <v>92</v>
      </c>
      <c r="E4" s="168" t="s">
        <v>102</v>
      </c>
      <c r="F4" s="168"/>
      <c r="G4" s="168"/>
    </row>
    <row r="5" spans="1:7" ht="135" customHeight="1" x14ac:dyDescent="0.2">
      <c r="A5" s="168"/>
      <c r="B5" s="168"/>
      <c r="C5" s="168"/>
      <c r="D5" s="168"/>
      <c r="E5" s="127" t="s">
        <v>103</v>
      </c>
      <c r="F5" s="127" t="s">
        <v>104</v>
      </c>
      <c r="G5" s="127" t="s">
        <v>105</v>
      </c>
    </row>
    <row r="6" spans="1:7" x14ac:dyDescent="0.2">
      <c r="A6" s="168"/>
      <c r="B6" s="168"/>
      <c r="C6" s="168"/>
      <c r="D6" s="168"/>
      <c r="E6" s="168"/>
      <c r="F6" s="168"/>
      <c r="G6" s="168"/>
    </row>
    <row r="7" spans="1:7" x14ac:dyDescent="0.2">
      <c r="A7" s="26">
        <v>1</v>
      </c>
      <c r="B7" s="26">
        <v>450040</v>
      </c>
      <c r="C7" s="26" t="s">
        <v>17</v>
      </c>
      <c r="D7" s="26">
        <v>286</v>
      </c>
      <c r="E7" s="26">
        <v>0</v>
      </c>
      <c r="F7" s="26">
        <v>286</v>
      </c>
      <c r="G7" s="26">
        <v>0</v>
      </c>
    </row>
    <row r="8" spans="1:7" x14ac:dyDescent="0.2">
      <c r="A8" s="26">
        <v>2</v>
      </c>
      <c r="B8" s="26">
        <v>450039</v>
      </c>
      <c r="C8" s="26" t="s">
        <v>18</v>
      </c>
      <c r="D8" s="26">
        <v>125</v>
      </c>
      <c r="E8" s="26">
        <v>0</v>
      </c>
      <c r="F8" s="26">
        <v>125</v>
      </c>
      <c r="G8" s="26">
        <v>0</v>
      </c>
    </row>
    <row r="9" spans="1:7" x14ac:dyDescent="0.2">
      <c r="A9" s="26">
        <v>3</v>
      </c>
      <c r="B9" s="26">
        <v>450037</v>
      </c>
      <c r="C9" s="26" t="s">
        <v>19</v>
      </c>
      <c r="D9" s="26">
        <v>221</v>
      </c>
      <c r="E9" s="26">
        <v>0</v>
      </c>
      <c r="F9" s="26">
        <v>221</v>
      </c>
      <c r="G9" s="26">
        <v>0</v>
      </c>
    </row>
    <row r="10" spans="1:7" x14ac:dyDescent="0.2">
      <c r="A10" s="26">
        <v>4</v>
      </c>
      <c r="B10" s="26">
        <v>450041</v>
      </c>
      <c r="C10" s="26" t="s">
        <v>20</v>
      </c>
      <c r="D10" s="26">
        <v>432</v>
      </c>
      <c r="E10" s="26">
        <v>36</v>
      </c>
      <c r="F10" s="26">
        <v>396</v>
      </c>
      <c r="G10" s="26">
        <v>0</v>
      </c>
    </row>
    <row r="11" spans="1:7" x14ac:dyDescent="0.2">
      <c r="A11" s="26">
        <v>5</v>
      </c>
      <c r="B11" s="26">
        <v>450035</v>
      </c>
      <c r="C11" s="26" t="s">
        <v>21</v>
      </c>
      <c r="D11" s="26">
        <v>5</v>
      </c>
      <c r="E11" s="26">
        <v>5</v>
      </c>
      <c r="F11" s="26">
        <v>0</v>
      </c>
      <c r="G11" s="26">
        <v>0</v>
      </c>
    </row>
    <row r="12" spans="1:7" x14ac:dyDescent="0.2">
      <c r="A12" s="26">
        <v>6</v>
      </c>
      <c r="B12" s="26">
        <v>450038</v>
      </c>
      <c r="C12" s="26" t="s">
        <v>22</v>
      </c>
      <c r="D12" s="26">
        <v>498</v>
      </c>
      <c r="E12" s="26">
        <v>0</v>
      </c>
      <c r="F12" s="26">
        <v>498</v>
      </c>
      <c r="G12" s="26">
        <v>0</v>
      </c>
    </row>
    <row r="13" spans="1:7" x14ac:dyDescent="0.2">
      <c r="A13" s="26">
        <v>7</v>
      </c>
      <c r="B13" s="26">
        <v>450049</v>
      </c>
      <c r="C13" s="26" t="s">
        <v>23</v>
      </c>
      <c r="D13" s="26">
        <v>131</v>
      </c>
      <c r="E13" s="26">
        <v>1</v>
      </c>
      <c r="F13" s="26">
        <v>130</v>
      </c>
      <c r="G13" s="26">
        <v>0</v>
      </c>
    </row>
    <row r="14" spans="1:7" x14ac:dyDescent="0.2">
      <c r="A14" s="26">
        <v>8</v>
      </c>
      <c r="B14" s="26">
        <v>450050</v>
      </c>
      <c r="C14" s="26" t="s">
        <v>24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">
      <c r="A15" s="26">
        <v>9</v>
      </c>
      <c r="B15" s="26">
        <v>450033</v>
      </c>
      <c r="C15" s="26" t="s">
        <v>25</v>
      </c>
      <c r="D15" s="26">
        <v>155</v>
      </c>
      <c r="E15" s="26">
        <v>5</v>
      </c>
      <c r="F15" s="26">
        <v>150</v>
      </c>
      <c r="G15" s="26">
        <v>0</v>
      </c>
    </row>
    <row r="16" spans="1:7" x14ac:dyDescent="0.2">
      <c r="A16" s="26">
        <v>10</v>
      </c>
      <c r="B16" s="26">
        <v>450036</v>
      </c>
      <c r="C16" s="26" t="s">
        <v>26</v>
      </c>
      <c r="D16" s="26">
        <v>119</v>
      </c>
      <c r="E16" s="26">
        <v>99</v>
      </c>
      <c r="F16" s="26">
        <v>20</v>
      </c>
      <c r="G16" s="26">
        <v>0</v>
      </c>
    </row>
    <row r="17" spans="1:7" x14ac:dyDescent="0.2">
      <c r="A17" s="26">
        <v>11</v>
      </c>
      <c r="B17" s="26">
        <v>450022</v>
      </c>
      <c r="C17" s="26" t="s">
        <v>27</v>
      </c>
      <c r="D17" s="26">
        <v>8</v>
      </c>
      <c r="E17" s="26">
        <v>2</v>
      </c>
      <c r="F17" s="26">
        <v>6</v>
      </c>
      <c r="G17" s="26">
        <v>0</v>
      </c>
    </row>
    <row r="18" spans="1:7" x14ac:dyDescent="0.2">
      <c r="A18" s="26">
        <v>12</v>
      </c>
      <c r="B18" s="26">
        <v>450001</v>
      </c>
      <c r="C18" s="26" t="s">
        <v>28</v>
      </c>
      <c r="D18" s="26">
        <v>313</v>
      </c>
      <c r="E18" s="26">
        <v>20</v>
      </c>
      <c r="F18" s="26">
        <v>293</v>
      </c>
      <c r="G18" s="26">
        <v>0</v>
      </c>
    </row>
    <row r="19" spans="1:7" x14ac:dyDescent="0.2">
      <c r="A19" s="26">
        <v>13</v>
      </c>
      <c r="B19" s="26">
        <v>450012</v>
      </c>
      <c r="C19" s="26" t="s">
        <v>29</v>
      </c>
      <c r="D19" s="26">
        <v>188</v>
      </c>
      <c r="E19" s="26">
        <v>20</v>
      </c>
      <c r="F19" s="26">
        <v>168</v>
      </c>
      <c r="G19" s="26">
        <v>0</v>
      </c>
    </row>
    <row r="20" spans="1:7" x14ac:dyDescent="0.2">
      <c r="A20" s="26">
        <v>14</v>
      </c>
      <c r="B20" s="26">
        <v>450002</v>
      </c>
      <c r="C20" s="26" t="s">
        <v>30</v>
      </c>
      <c r="D20" s="26">
        <v>120</v>
      </c>
      <c r="E20" s="26">
        <v>0</v>
      </c>
      <c r="F20" s="26">
        <v>0</v>
      </c>
      <c r="G20" s="26">
        <v>120</v>
      </c>
    </row>
    <row r="21" spans="1:7" x14ac:dyDescent="0.2">
      <c r="A21" s="26">
        <v>15</v>
      </c>
      <c r="B21" s="26">
        <v>450003</v>
      </c>
      <c r="C21" s="26" t="s">
        <v>31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">
      <c r="A22" s="26">
        <v>16</v>
      </c>
      <c r="B22" s="26">
        <v>450004</v>
      </c>
      <c r="C22" s="26" t="s">
        <v>32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">
      <c r="A23" s="26">
        <v>17</v>
      </c>
      <c r="B23" s="26">
        <v>450005</v>
      </c>
      <c r="C23" s="26" t="s">
        <v>33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">
      <c r="A24" s="26">
        <v>18</v>
      </c>
      <c r="B24" s="26">
        <v>450006</v>
      </c>
      <c r="C24" s="26" t="s">
        <v>34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">
      <c r="A25" s="26">
        <v>19</v>
      </c>
      <c r="B25" s="26">
        <v>450007</v>
      </c>
      <c r="C25" s="26" t="s">
        <v>35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">
      <c r="A26" s="26">
        <v>20</v>
      </c>
      <c r="B26" s="26">
        <v>450008</v>
      </c>
      <c r="C26" s="26" t="s">
        <v>36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">
      <c r="A27" s="26">
        <v>21</v>
      </c>
      <c r="B27" s="26">
        <v>450061</v>
      </c>
      <c r="C27" s="26" t="s">
        <v>37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">
      <c r="A28" s="26">
        <v>22</v>
      </c>
      <c r="B28" s="26">
        <v>450055</v>
      </c>
      <c r="C28" s="26" t="s">
        <v>38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2">
      <c r="A29" s="26">
        <v>23</v>
      </c>
      <c r="B29" s="26">
        <v>450009</v>
      </c>
      <c r="C29" s="26" t="s">
        <v>39</v>
      </c>
      <c r="D29" s="26">
        <v>0</v>
      </c>
      <c r="E29" s="26">
        <v>0</v>
      </c>
      <c r="F29" s="26">
        <v>0</v>
      </c>
      <c r="G29" s="26">
        <v>0</v>
      </c>
    </row>
    <row r="30" spans="1:7" x14ac:dyDescent="0.2">
      <c r="A30" s="26">
        <v>24</v>
      </c>
      <c r="B30" s="26">
        <v>450014</v>
      </c>
      <c r="C30" s="26" t="s">
        <v>40</v>
      </c>
      <c r="D30" s="26">
        <v>20</v>
      </c>
      <c r="E30" s="26">
        <v>0</v>
      </c>
      <c r="F30" s="26">
        <v>0</v>
      </c>
      <c r="G30" s="26">
        <v>20</v>
      </c>
    </row>
    <row r="31" spans="1:7" x14ac:dyDescent="0.2">
      <c r="A31" s="26">
        <v>25</v>
      </c>
      <c r="B31" s="26">
        <v>450011</v>
      </c>
      <c r="C31" s="26" t="s">
        <v>41</v>
      </c>
      <c r="D31" s="26">
        <v>1079</v>
      </c>
      <c r="E31" s="26">
        <v>26</v>
      </c>
      <c r="F31" s="26">
        <v>1053</v>
      </c>
      <c r="G31" s="26">
        <v>0</v>
      </c>
    </row>
    <row r="32" spans="1:7" x14ac:dyDescent="0.2">
      <c r="A32" s="26">
        <v>26</v>
      </c>
      <c r="B32" s="26">
        <v>450013</v>
      </c>
      <c r="C32" s="26" t="s">
        <v>42</v>
      </c>
      <c r="D32" s="26">
        <v>1562</v>
      </c>
      <c r="E32" s="26">
        <v>30</v>
      </c>
      <c r="F32" s="26">
        <v>1532</v>
      </c>
      <c r="G32" s="26">
        <v>0</v>
      </c>
    </row>
    <row r="33" spans="1:7" x14ac:dyDescent="0.2">
      <c r="A33" s="26">
        <v>27</v>
      </c>
      <c r="B33" s="26">
        <v>450020</v>
      </c>
      <c r="C33" s="26" t="s">
        <v>43</v>
      </c>
      <c r="D33" s="26">
        <v>0</v>
      </c>
      <c r="E33" s="26">
        <v>0</v>
      </c>
      <c r="F33" s="26">
        <v>0</v>
      </c>
      <c r="G33" s="26">
        <v>0</v>
      </c>
    </row>
    <row r="34" spans="1:7" x14ac:dyDescent="0.2">
      <c r="A34" s="26">
        <v>28</v>
      </c>
      <c r="B34" s="26">
        <v>450026</v>
      </c>
      <c r="C34" s="26" t="s">
        <v>44</v>
      </c>
      <c r="D34" s="26">
        <v>157</v>
      </c>
      <c r="E34" s="26">
        <v>20</v>
      </c>
      <c r="F34" s="26">
        <v>137</v>
      </c>
      <c r="G34" s="26">
        <v>0</v>
      </c>
    </row>
    <row r="35" spans="1:7" x14ac:dyDescent="0.2">
      <c r="A35" s="26">
        <v>29</v>
      </c>
      <c r="B35" s="26">
        <v>450052</v>
      </c>
      <c r="C35" s="26" t="s">
        <v>45</v>
      </c>
      <c r="D35" s="26">
        <v>0</v>
      </c>
      <c r="E35" s="26">
        <v>0</v>
      </c>
      <c r="F35" s="26">
        <v>0</v>
      </c>
      <c r="G35" s="26">
        <v>0</v>
      </c>
    </row>
    <row r="36" spans="1:7" x14ac:dyDescent="0.2">
      <c r="A36" s="26">
        <v>30</v>
      </c>
      <c r="B36" s="26">
        <v>450053</v>
      </c>
      <c r="C36" s="26" t="s">
        <v>46</v>
      </c>
      <c r="D36" s="26">
        <v>0</v>
      </c>
      <c r="E36" s="26">
        <v>0</v>
      </c>
      <c r="F36" s="26">
        <v>0</v>
      </c>
      <c r="G36" s="26">
        <v>0</v>
      </c>
    </row>
    <row r="37" spans="1:7" x14ac:dyDescent="0.2">
      <c r="A37" s="26">
        <v>31</v>
      </c>
      <c r="B37" s="26">
        <v>450054</v>
      </c>
      <c r="C37" s="26" t="s">
        <v>47</v>
      </c>
      <c r="D37" s="26">
        <v>0</v>
      </c>
      <c r="E37" s="26">
        <v>0</v>
      </c>
      <c r="F37" s="26">
        <v>0</v>
      </c>
      <c r="G37" s="26">
        <v>0</v>
      </c>
    </row>
    <row r="38" spans="1:7" x14ac:dyDescent="0.2">
      <c r="A38" s="26">
        <v>32</v>
      </c>
      <c r="B38" s="26">
        <v>450134</v>
      </c>
      <c r="C38" s="26" t="s">
        <v>48</v>
      </c>
      <c r="D38" s="26">
        <v>0</v>
      </c>
      <c r="E38" s="26">
        <v>0</v>
      </c>
      <c r="F38" s="26">
        <v>0</v>
      </c>
      <c r="G38" s="26">
        <v>0</v>
      </c>
    </row>
    <row r="39" spans="1:7" x14ac:dyDescent="0.2">
      <c r="A39" s="26">
        <v>33</v>
      </c>
      <c r="B39" s="26">
        <v>450081</v>
      </c>
      <c r="C39" s="26" t="s">
        <v>49</v>
      </c>
      <c r="D39" s="26">
        <v>0</v>
      </c>
      <c r="E39" s="26">
        <v>0</v>
      </c>
      <c r="F39" s="26">
        <v>0</v>
      </c>
      <c r="G39" s="26">
        <v>0</v>
      </c>
    </row>
    <row r="40" spans="1:7" x14ac:dyDescent="0.2">
      <c r="A40" s="26">
        <v>34</v>
      </c>
      <c r="B40" s="26">
        <v>450092</v>
      </c>
      <c r="C40" s="26" t="s">
        <v>50</v>
      </c>
      <c r="D40" s="26">
        <v>0</v>
      </c>
      <c r="E40" s="26">
        <v>0</v>
      </c>
      <c r="F40" s="26">
        <v>0</v>
      </c>
      <c r="G40" s="26">
        <v>0</v>
      </c>
    </row>
    <row r="41" spans="1:7" x14ac:dyDescent="0.2">
      <c r="A41" s="26">
        <v>35</v>
      </c>
      <c r="B41" s="26">
        <v>450100</v>
      </c>
      <c r="C41" s="26" t="s">
        <v>51</v>
      </c>
      <c r="D41" s="26">
        <v>0</v>
      </c>
      <c r="E41" s="26">
        <v>0</v>
      </c>
      <c r="F41" s="26">
        <v>0</v>
      </c>
      <c r="G41" s="26">
        <v>0</v>
      </c>
    </row>
    <row r="42" spans="1:7" x14ac:dyDescent="0.2">
      <c r="A42" s="26">
        <v>36</v>
      </c>
      <c r="B42" s="26">
        <v>450101</v>
      </c>
      <c r="C42" s="26" t="s">
        <v>52</v>
      </c>
      <c r="D42" s="26">
        <v>0</v>
      </c>
      <c r="E42" s="26">
        <v>0</v>
      </c>
      <c r="F42" s="26">
        <v>0</v>
      </c>
      <c r="G42" s="26">
        <v>0</v>
      </c>
    </row>
    <row r="43" spans="1:7" x14ac:dyDescent="0.2">
      <c r="A43" s="26">
        <v>37</v>
      </c>
      <c r="B43" s="26">
        <v>450099</v>
      </c>
      <c r="C43" s="26" t="s">
        <v>53</v>
      </c>
      <c r="D43" s="26">
        <v>0</v>
      </c>
      <c r="E43" s="26">
        <v>0</v>
      </c>
      <c r="F43" s="26">
        <v>0</v>
      </c>
      <c r="G43" s="26">
        <v>0</v>
      </c>
    </row>
    <row r="44" spans="1:7" x14ac:dyDescent="0.2">
      <c r="A44" s="26">
        <v>38</v>
      </c>
      <c r="B44" s="26">
        <v>450059</v>
      </c>
      <c r="C44" s="26" t="s">
        <v>54</v>
      </c>
      <c r="D44" s="26">
        <v>0</v>
      </c>
      <c r="E44" s="26">
        <v>0</v>
      </c>
      <c r="F44" s="26">
        <v>0</v>
      </c>
      <c r="G44" s="26">
        <v>0</v>
      </c>
    </row>
    <row r="45" spans="1:7" x14ac:dyDescent="0.2">
      <c r="A45" s="26">
        <v>39</v>
      </c>
      <c r="B45" s="26">
        <v>450107</v>
      </c>
      <c r="C45" s="26" t="s">
        <v>55</v>
      </c>
      <c r="D45" s="26">
        <v>0</v>
      </c>
      <c r="E45" s="26">
        <v>0</v>
      </c>
      <c r="F45" s="26">
        <v>0</v>
      </c>
      <c r="G45" s="26">
        <v>0</v>
      </c>
    </row>
    <row r="46" spans="1:7" x14ac:dyDescent="0.2">
      <c r="A46" s="26">
        <v>40</v>
      </c>
      <c r="B46" s="26">
        <v>450057</v>
      </c>
      <c r="C46" s="26" t="s">
        <v>56</v>
      </c>
      <c r="D46" s="26">
        <v>0</v>
      </c>
      <c r="E46" s="26">
        <v>0</v>
      </c>
      <c r="F46" s="26">
        <v>0</v>
      </c>
      <c r="G46" s="26">
        <v>0</v>
      </c>
    </row>
    <row r="47" spans="1:7" x14ac:dyDescent="0.2">
      <c r="A47" s="26">
        <v>41</v>
      </c>
      <c r="B47" s="26">
        <v>450112</v>
      </c>
      <c r="C47" s="26" t="s">
        <v>57</v>
      </c>
      <c r="D47" s="26">
        <v>0</v>
      </c>
      <c r="E47" s="26">
        <v>0</v>
      </c>
      <c r="F47" s="26">
        <v>0</v>
      </c>
      <c r="G47" s="26">
        <v>0</v>
      </c>
    </row>
    <row r="48" spans="1:7" x14ac:dyDescent="0.2">
      <c r="A48" s="26">
        <v>42</v>
      </c>
      <c r="B48" s="26">
        <v>450111</v>
      </c>
      <c r="C48" s="26" t="s">
        <v>58</v>
      </c>
      <c r="D48" s="26">
        <v>0</v>
      </c>
      <c r="E48" s="26">
        <v>0</v>
      </c>
      <c r="F48" s="26">
        <v>0</v>
      </c>
      <c r="G48" s="26">
        <v>0</v>
      </c>
    </row>
    <row r="49" spans="1:7" x14ac:dyDescent="0.2">
      <c r="A49" s="26">
        <v>43</v>
      </c>
      <c r="B49" s="26">
        <v>450128</v>
      </c>
      <c r="C49" s="26" t="s">
        <v>59</v>
      </c>
      <c r="D49" s="26">
        <v>0</v>
      </c>
      <c r="E49" s="26">
        <v>0</v>
      </c>
      <c r="F49" s="26">
        <v>0</v>
      </c>
      <c r="G49" s="26">
        <v>0</v>
      </c>
    </row>
    <row r="50" spans="1:7" x14ac:dyDescent="0.2">
      <c r="A50" s="26">
        <v>44</v>
      </c>
      <c r="B50" s="26">
        <v>450126</v>
      </c>
      <c r="C50" s="26" t="s">
        <v>60</v>
      </c>
      <c r="D50" s="26">
        <v>0</v>
      </c>
      <c r="E50" s="26">
        <v>0</v>
      </c>
      <c r="F50" s="26">
        <v>0</v>
      </c>
      <c r="G50" s="26">
        <v>0</v>
      </c>
    </row>
    <row r="51" spans="1:7" x14ac:dyDescent="0.2">
      <c r="A51" s="26">
        <v>45</v>
      </c>
      <c r="B51" s="26">
        <v>450131</v>
      </c>
      <c r="C51" s="26" t="s">
        <v>61</v>
      </c>
      <c r="D51" s="26">
        <v>0</v>
      </c>
      <c r="E51" s="26">
        <v>0</v>
      </c>
      <c r="F51" s="26">
        <v>0</v>
      </c>
      <c r="G51" s="26">
        <v>0</v>
      </c>
    </row>
    <row r="52" spans="1:7" x14ac:dyDescent="0.2">
      <c r="A52" s="26">
        <v>46</v>
      </c>
      <c r="B52" s="26">
        <v>450145</v>
      </c>
      <c r="C52" s="26" t="s">
        <v>62</v>
      </c>
      <c r="D52" s="26">
        <v>0</v>
      </c>
      <c r="E52" s="26">
        <v>0</v>
      </c>
      <c r="F52" s="26">
        <v>0</v>
      </c>
      <c r="G52" s="26">
        <v>0</v>
      </c>
    </row>
    <row r="53" spans="1:7" x14ac:dyDescent="0.2">
      <c r="A53" s="26">
        <v>47</v>
      </c>
      <c r="B53" s="26">
        <v>450144</v>
      </c>
      <c r="C53" s="26" t="s">
        <v>63</v>
      </c>
      <c r="D53" s="26">
        <v>0</v>
      </c>
      <c r="E53" s="26">
        <v>0</v>
      </c>
      <c r="F53" s="26">
        <v>0</v>
      </c>
      <c r="G53" s="26">
        <v>0</v>
      </c>
    </row>
    <row r="54" spans="1:7" x14ac:dyDescent="0.2">
      <c r="A54" s="26">
        <v>48</v>
      </c>
      <c r="B54" s="26">
        <v>450115</v>
      </c>
      <c r="C54" s="26" t="s">
        <v>64</v>
      </c>
      <c r="D54" s="26">
        <v>0</v>
      </c>
      <c r="E54" s="26">
        <v>0</v>
      </c>
      <c r="F54" s="26">
        <v>0</v>
      </c>
      <c r="G54" s="26">
        <v>0</v>
      </c>
    </row>
    <row r="55" spans="1:7" x14ac:dyDescent="0.2">
      <c r="A55" s="26">
        <v>49</v>
      </c>
      <c r="B55" s="26">
        <v>450119</v>
      </c>
      <c r="C55" s="26" t="s">
        <v>65</v>
      </c>
      <c r="D55" s="26">
        <v>0</v>
      </c>
      <c r="E55" s="26">
        <v>0</v>
      </c>
      <c r="F55" s="26">
        <v>0</v>
      </c>
      <c r="G55" s="26">
        <v>0</v>
      </c>
    </row>
    <row r="56" spans="1:7" x14ac:dyDescent="0.2">
      <c r="A56" s="26">
        <v>50</v>
      </c>
      <c r="B56" s="26">
        <v>450135</v>
      </c>
      <c r="C56" s="26" t="s">
        <v>66</v>
      </c>
      <c r="D56" s="26">
        <v>0</v>
      </c>
      <c r="E56" s="26">
        <v>0</v>
      </c>
      <c r="F56" s="26">
        <v>0</v>
      </c>
      <c r="G56" s="26">
        <v>0</v>
      </c>
    </row>
    <row r="57" spans="1:7" x14ac:dyDescent="0.2">
      <c r="A57" s="26">
        <v>51</v>
      </c>
      <c r="B57" s="26">
        <v>450110</v>
      </c>
      <c r="C57" s="26" t="s">
        <v>67</v>
      </c>
      <c r="D57" s="26">
        <v>0</v>
      </c>
      <c r="E57" s="26">
        <v>0</v>
      </c>
      <c r="F57" s="26">
        <v>0</v>
      </c>
      <c r="G57" s="26">
        <v>0</v>
      </c>
    </row>
    <row r="58" spans="1:7" x14ac:dyDescent="0.2">
      <c r="A58" s="26">
        <v>52</v>
      </c>
      <c r="B58" s="26">
        <v>450149</v>
      </c>
      <c r="C58" s="26" t="s">
        <v>68</v>
      </c>
      <c r="D58" s="26">
        <v>0</v>
      </c>
      <c r="E58" s="26">
        <v>0</v>
      </c>
      <c r="F58" s="26">
        <v>0</v>
      </c>
      <c r="G58" s="26">
        <v>0</v>
      </c>
    </row>
    <row r="59" spans="1:7" x14ac:dyDescent="0.2">
      <c r="A59" s="26">
        <v>53</v>
      </c>
      <c r="B59" s="26">
        <v>450152</v>
      </c>
      <c r="C59" s="26" t="s">
        <v>69</v>
      </c>
      <c r="D59" s="26">
        <v>0</v>
      </c>
      <c r="E59" s="26">
        <v>0</v>
      </c>
      <c r="F59" s="26">
        <v>0</v>
      </c>
      <c r="G59" s="26">
        <v>0</v>
      </c>
    </row>
    <row r="60" spans="1:7" x14ac:dyDescent="0.2">
      <c r="A60" s="26">
        <v>54</v>
      </c>
      <c r="B60" s="26">
        <v>450153</v>
      </c>
      <c r="C60" s="26" t="s">
        <v>70</v>
      </c>
      <c r="D60" s="26">
        <v>0</v>
      </c>
      <c r="E60" s="26">
        <v>0</v>
      </c>
      <c r="F60" s="26">
        <v>0</v>
      </c>
      <c r="G60" s="26">
        <v>0</v>
      </c>
    </row>
    <row r="61" spans="1:7" x14ac:dyDescent="0.2">
      <c r="A61" s="26">
        <v>55</v>
      </c>
      <c r="B61" s="26">
        <v>450070</v>
      </c>
      <c r="C61" s="26" t="s">
        <v>71</v>
      </c>
      <c r="D61" s="26">
        <v>0</v>
      </c>
      <c r="E61" s="26">
        <v>0</v>
      </c>
      <c r="F61" s="26">
        <v>0</v>
      </c>
      <c r="G61" s="26">
        <v>0</v>
      </c>
    </row>
    <row r="62" spans="1:7" x14ac:dyDescent="0.2">
      <c r="A62" s="26">
        <v>56</v>
      </c>
      <c r="B62" s="26">
        <v>450155</v>
      </c>
      <c r="C62" s="26" t="s">
        <v>72</v>
      </c>
      <c r="D62" s="26">
        <v>0</v>
      </c>
      <c r="E62" s="26">
        <v>0</v>
      </c>
      <c r="F62" s="26">
        <v>0</v>
      </c>
      <c r="G62" s="26">
        <v>0</v>
      </c>
    </row>
    <row r="63" spans="1:7" x14ac:dyDescent="0.2">
      <c r="A63" s="26">
        <v>57</v>
      </c>
      <c r="B63" s="26">
        <v>450154</v>
      </c>
      <c r="C63" s="26" t="s">
        <v>73</v>
      </c>
      <c r="D63" s="26">
        <v>0</v>
      </c>
      <c r="E63" s="26">
        <v>0</v>
      </c>
      <c r="F63" s="26">
        <v>0</v>
      </c>
      <c r="G63" s="26">
        <v>0</v>
      </c>
    </row>
    <row r="64" spans="1:7" x14ac:dyDescent="0.2">
      <c r="A64" s="26">
        <v>58</v>
      </c>
      <c r="B64" s="26">
        <v>450130</v>
      </c>
      <c r="C64" s="26" t="s">
        <v>74</v>
      </c>
      <c r="D64" s="26">
        <v>0</v>
      </c>
      <c r="E64" s="26">
        <v>0</v>
      </c>
      <c r="F64" s="26">
        <v>0</v>
      </c>
      <c r="G64" s="26">
        <v>0</v>
      </c>
    </row>
    <row r="65" spans="1:7" x14ac:dyDescent="0.2">
      <c r="A65" s="26"/>
      <c r="B65" s="26"/>
      <c r="C65" s="26" t="s">
        <v>222</v>
      </c>
      <c r="D65" s="26"/>
      <c r="E65" s="26"/>
      <c r="F65" s="26"/>
      <c r="G65" s="26"/>
    </row>
    <row r="66" spans="1:7" ht="15.75" x14ac:dyDescent="0.25">
      <c r="A66" s="166" t="s">
        <v>75</v>
      </c>
      <c r="B66" s="167"/>
      <c r="C66" s="167"/>
      <c r="D66" s="29">
        <f t="shared" ref="D66:G66" si="0">SUM(D7:D65)</f>
        <v>5419</v>
      </c>
      <c r="E66" s="29">
        <f t="shared" si="0"/>
        <v>264</v>
      </c>
      <c r="F66" s="29">
        <f t="shared" si="0"/>
        <v>5015</v>
      </c>
      <c r="G66" s="29">
        <f t="shared" si="0"/>
        <v>140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E4:G4"/>
    <mergeCell ref="E5:E6"/>
    <mergeCell ref="F5:F6"/>
    <mergeCell ref="G5:G6"/>
    <mergeCell ref="A66:C66"/>
    <mergeCell ref="A4:A6"/>
    <mergeCell ref="B4:B6"/>
    <mergeCell ref="C4:C6"/>
    <mergeCell ref="D4:D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6"/>
  <sheetViews>
    <sheetView workbookViewId="0">
      <pane xSplit="3" ySplit="6" topLeftCell="D40" activePane="bottomRight" state="frozen"/>
      <selection pane="topRight"/>
      <selection pane="bottomLeft"/>
      <selection pane="bottomRight" activeCell="D77" sqref="D77"/>
    </sheetView>
  </sheetViews>
  <sheetFormatPr defaultRowHeight="15" x14ac:dyDescent="0.2"/>
  <cols>
    <col min="1" max="1" width="7" customWidth="1"/>
    <col min="3" max="3" width="50" customWidth="1"/>
    <col min="4" max="4" width="21" bestFit="1" customWidth="1"/>
  </cols>
  <sheetData>
    <row r="3" spans="1:4" ht="20.100000000000001" customHeight="1" x14ac:dyDescent="0.25">
      <c r="B3" s="28" t="s">
        <v>107</v>
      </c>
    </row>
    <row r="4" spans="1:4" x14ac:dyDescent="0.2">
      <c r="A4" s="168" t="s">
        <v>1</v>
      </c>
      <c r="B4" s="168" t="s">
        <v>91</v>
      </c>
      <c r="C4" s="168" t="s">
        <v>2</v>
      </c>
      <c r="D4" s="168" t="s">
        <v>92</v>
      </c>
    </row>
    <row r="5" spans="1:4" x14ac:dyDescent="0.2">
      <c r="A5" s="168"/>
      <c r="B5" s="168"/>
      <c r="C5" s="168"/>
      <c r="D5" s="168"/>
    </row>
    <row r="6" spans="1:4" x14ac:dyDescent="0.2">
      <c r="A6" s="168"/>
      <c r="B6" s="168"/>
      <c r="C6" s="168"/>
      <c r="D6" s="168"/>
    </row>
    <row r="7" spans="1:4" x14ac:dyDescent="0.2">
      <c r="A7" s="26">
        <v>1</v>
      </c>
      <c r="B7" s="26">
        <v>450040</v>
      </c>
      <c r="C7" s="26" t="s">
        <v>17</v>
      </c>
      <c r="D7" s="26">
        <v>4146</v>
      </c>
    </row>
    <row r="8" spans="1:4" x14ac:dyDescent="0.2">
      <c r="A8" s="26">
        <v>2</v>
      </c>
      <c r="B8" s="26">
        <v>450039</v>
      </c>
      <c r="C8" s="26" t="s">
        <v>18</v>
      </c>
      <c r="D8" s="26">
        <v>1814</v>
      </c>
    </row>
    <row r="9" spans="1:4" x14ac:dyDescent="0.2">
      <c r="A9" s="26">
        <v>3</v>
      </c>
      <c r="B9" s="26">
        <v>450037</v>
      </c>
      <c r="C9" s="26" t="s">
        <v>19</v>
      </c>
      <c r="D9" s="26">
        <v>5844</v>
      </c>
    </row>
    <row r="10" spans="1:4" x14ac:dyDescent="0.2">
      <c r="A10" s="26">
        <v>4</v>
      </c>
      <c r="B10" s="26">
        <v>450041</v>
      </c>
      <c r="C10" s="26" t="s">
        <v>20</v>
      </c>
      <c r="D10" s="26">
        <v>3213</v>
      </c>
    </row>
    <row r="11" spans="1:4" x14ac:dyDescent="0.2">
      <c r="A11" s="26">
        <v>5</v>
      </c>
      <c r="B11" s="26">
        <v>450035</v>
      </c>
      <c r="C11" s="26" t="s">
        <v>21</v>
      </c>
      <c r="D11" s="26">
        <v>3889</v>
      </c>
    </row>
    <row r="12" spans="1:4" x14ac:dyDescent="0.2">
      <c r="A12" s="26">
        <v>6</v>
      </c>
      <c r="B12" s="26">
        <v>450038</v>
      </c>
      <c r="C12" s="26" t="s">
        <v>22</v>
      </c>
      <c r="D12" s="26">
        <v>4886</v>
      </c>
    </row>
    <row r="13" spans="1:4" x14ac:dyDescent="0.2">
      <c r="A13" s="26">
        <v>7</v>
      </c>
      <c r="B13" s="26">
        <v>450049</v>
      </c>
      <c r="C13" s="26" t="s">
        <v>23</v>
      </c>
      <c r="D13" s="26">
        <v>2955</v>
      </c>
    </row>
    <row r="14" spans="1:4" x14ac:dyDescent="0.2">
      <c r="A14" s="26">
        <v>8</v>
      </c>
      <c r="B14" s="26">
        <v>450050</v>
      </c>
      <c r="C14" s="26" t="s">
        <v>24</v>
      </c>
      <c r="D14" s="26">
        <v>2799</v>
      </c>
    </row>
    <row r="15" spans="1:4" x14ac:dyDescent="0.2">
      <c r="A15" s="26">
        <v>9</v>
      </c>
      <c r="B15" s="26">
        <v>450033</v>
      </c>
      <c r="C15" s="26" t="s">
        <v>25</v>
      </c>
      <c r="D15" s="26">
        <v>1736</v>
      </c>
    </row>
    <row r="16" spans="1:4" x14ac:dyDescent="0.2">
      <c r="A16" s="26">
        <v>10</v>
      </c>
      <c r="B16" s="26">
        <v>450036</v>
      </c>
      <c r="C16" s="26" t="s">
        <v>26</v>
      </c>
      <c r="D16" s="26">
        <v>1968</v>
      </c>
    </row>
    <row r="17" spans="1:4" x14ac:dyDescent="0.2">
      <c r="A17" s="26">
        <v>11</v>
      </c>
      <c r="B17" s="26">
        <v>450022</v>
      </c>
      <c r="C17" s="26" t="s">
        <v>27</v>
      </c>
      <c r="D17" s="26">
        <v>2128</v>
      </c>
    </row>
    <row r="18" spans="1:4" x14ac:dyDescent="0.2">
      <c r="A18" s="26">
        <v>12</v>
      </c>
      <c r="B18" s="26">
        <v>450001</v>
      </c>
      <c r="C18" s="26" t="s">
        <v>28</v>
      </c>
      <c r="D18" s="26">
        <v>2092</v>
      </c>
    </row>
    <row r="19" spans="1:4" x14ac:dyDescent="0.2">
      <c r="A19" s="26">
        <v>13</v>
      </c>
      <c r="B19" s="26">
        <v>450012</v>
      </c>
      <c r="C19" s="26" t="s">
        <v>29</v>
      </c>
      <c r="D19" s="26">
        <v>6115</v>
      </c>
    </row>
    <row r="20" spans="1:4" x14ac:dyDescent="0.2">
      <c r="A20" s="26">
        <v>14</v>
      </c>
      <c r="B20" s="26">
        <v>450002</v>
      </c>
      <c r="C20" s="26" t="s">
        <v>30</v>
      </c>
      <c r="D20" s="26">
        <v>0</v>
      </c>
    </row>
    <row r="21" spans="1:4" x14ac:dyDescent="0.2">
      <c r="A21" s="26">
        <v>15</v>
      </c>
      <c r="B21" s="26">
        <v>450003</v>
      </c>
      <c r="C21" s="26" t="s">
        <v>31</v>
      </c>
      <c r="D21" s="26">
        <v>3029</v>
      </c>
    </row>
    <row r="22" spans="1:4" x14ac:dyDescent="0.2">
      <c r="A22" s="26">
        <v>16</v>
      </c>
      <c r="B22" s="26">
        <v>450004</v>
      </c>
      <c r="C22" s="26" t="s">
        <v>32</v>
      </c>
      <c r="D22" s="26">
        <v>0</v>
      </c>
    </row>
    <row r="23" spans="1:4" x14ac:dyDescent="0.2">
      <c r="A23" s="26">
        <v>17</v>
      </c>
      <c r="B23" s="26">
        <v>450005</v>
      </c>
      <c r="C23" s="26" t="s">
        <v>33</v>
      </c>
      <c r="D23" s="26">
        <v>0</v>
      </c>
    </row>
    <row r="24" spans="1:4" x14ac:dyDescent="0.2">
      <c r="A24" s="26">
        <v>18</v>
      </c>
      <c r="B24" s="26">
        <v>450006</v>
      </c>
      <c r="C24" s="26" t="s">
        <v>34</v>
      </c>
      <c r="D24" s="26">
        <v>0</v>
      </c>
    </row>
    <row r="25" spans="1:4" x14ac:dyDescent="0.2">
      <c r="A25" s="26">
        <v>19</v>
      </c>
      <c r="B25" s="26">
        <v>450007</v>
      </c>
      <c r="C25" s="26" t="s">
        <v>35</v>
      </c>
      <c r="D25" s="26">
        <v>0</v>
      </c>
    </row>
    <row r="26" spans="1:4" x14ac:dyDescent="0.2">
      <c r="A26" s="26">
        <v>20</v>
      </c>
      <c r="B26" s="26">
        <v>450008</v>
      </c>
      <c r="C26" s="26" t="s">
        <v>36</v>
      </c>
      <c r="D26" s="26">
        <v>0</v>
      </c>
    </row>
    <row r="27" spans="1:4" x14ac:dyDescent="0.2">
      <c r="A27" s="26">
        <v>21</v>
      </c>
      <c r="B27" s="26">
        <v>450061</v>
      </c>
      <c r="C27" s="26" t="s">
        <v>37</v>
      </c>
      <c r="D27" s="26">
        <v>0</v>
      </c>
    </row>
    <row r="28" spans="1:4" x14ac:dyDescent="0.2">
      <c r="A28" s="26">
        <v>22</v>
      </c>
      <c r="B28" s="26">
        <v>450055</v>
      </c>
      <c r="C28" s="26" t="s">
        <v>38</v>
      </c>
      <c r="D28" s="26">
        <v>0</v>
      </c>
    </row>
    <row r="29" spans="1:4" x14ac:dyDescent="0.2">
      <c r="A29" s="26">
        <v>23</v>
      </c>
      <c r="B29" s="26">
        <v>450009</v>
      </c>
      <c r="C29" s="26" t="s">
        <v>39</v>
      </c>
      <c r="D29" s="26">
        <v>0</v>
      </c>
    </row>
    <row r="30" spans="1:4" x14ac:dyDescent="0.2">
      <c r="A30" s="26">
        <v>24</v>
      </c>
      <c r="B30" s="26">
        <v>450014</v>
      </c>
      <c r="C30" s="26" t="s">
        <v>40</v>
      </c>
      <c r="D30" s="26">
        <v>0</v>
      </c>
    </row>
    <row r="31" spans="1:4" x14ac:dyDescent="0.2">
      <c r="A31" s="26">
        <v>25</v>
      </c>
      <c r="B31" s="26">
        <v>450011</v>
      </c>
      <c r="C31" s="26" t="s">
        <v>41</v>
      </c>
      <c r="D31" s="26">
        <v>26150</v>
      </c>
    </row>
    <row r="32" spans="1:4" x14ac:dyDescent="0.2">
      <c r="A32" s="26">
        <v>26</v>
      </c>
      <c r="B32" s="26">
        <v>450013</v>
      </c>
      <c r="C32" s="26" t="s">
        <v>42</v>
      </c>
      <c r="D32" s="26">
        <v>26069</v>
      </c>
    </row>
    <row r="33" spans="1:4" x14ac:dyDescent="0.2">
      <c r="A33" s="26">
        <v>27</v>
      </c>
      <c r="B33" s="26">
        <v>450020</v>
      </c>
      <c r="C33" s="26" t="s">
        <v>43</v>
      </c>
      <c r="D33" s="26">
        <v>0</v>
      </c>
    </row>
    <row r="34" spans="1:4" x14ac:dyDescent="0.2">
      <c r="A34" s="26">
        <v>28</v>
      </c>
      <c r="B34" s="26">
        <v>450026</v>
      </c>
      <c r="C34" s="26" t="s">
        <v>44</v>
      </c>
      <c r="D34" s="26">
        <v>5834</v>
      </c>
    </row>
    <row r="35" spans="1:4" x14ac:dyDescent="0.2">
      <c r="A35" s="26">
        <v>29</v>
      </c>
      <c r="B35" s="26">
        <v>450052</v>
      </c>
      <c r="C35" s="26" t="s">
        <v>45</v>
      </c>
      <c r="D35" s="26">
        <v>0</v>
      </c>
    </row>
    <row r="36" spans="1:4" x14ac:dyDescent="0.2">
      <c r="A36" s="26">
        <v>30</v>
      </c>
      <c r="B36" s="26">
        <v>450053</v>
      </c>
      <c r="C36" s="26" t="s">
        <v>46</v>
      </c>
      <c r="D36" s="26">
        <v>0</v>
      </c>
    </row>
    <row r="37" spans="1:4" x14ac:dyDescent="0.2">
      <c r="A37" s="26">
        <v>31</v>
      </c>
      <c r="B37" s="26">
        <v>450054</v>
      </c>
      <c r="C37" s="26" t="s">
        <v>47</v>
      </c>
      <c r="D37" s="26">
        <v>0</v>
      </c>
    </row>
    <row r="38" spans="1:4" x14ac:dyDescent="0.2">
      <c r="A38" s="26">
        <v>32</v>
      </c>
      <c r="B38" s="26">
        <v>450134</v>
      </c>
      <c r="C38" s="26" t="s">
        <v>48</v>
      </c>
      <c r="D38" s="26">
        <v>0</v>
      </c>
    </row>
    <row r="39" spans="1:4" x14ac:dyDescent="0.2">
      <c r="A39" s="26">
        <v>33</v>
      </c>
      <c r="B39" s="26">
        <v>450081</v>
      </c>
      <c r="C39" s="26" t="s">
        <v>49</v>
      </c>
      <c r="D39" s="26">
        <v>0</v>
      </c>
    </row>
    <row r="40" spans="1:4" x14ac:dyDescent="0.2">
      <c r="A40" s="26">
        <v>34</v>
      </c>
      <c r="B40" s="26">
        <v>450092</v>
      </c>
      <c r="C40" s="26" t="s">
        <v>50</v>
      </c>
      <c r="D40" s="26">
        <v>0</v>
      </c>
    </row>
    <row r="41" spans="1:4" x14ac:dyDescent="0.2">
      <c r="A41" s="26">
        <v>35</v>
      </c>
      <c r="B41" s="26">
        <v>450100</v>
      </c>
      <c r="C41" s="26" t="s">
        <v>51</v>
      </c>
      <c r="D41" s="26">
        <v>0</v>
      </c>
    </row>
    <row r="42" spans="1:4" x14ac:dyDescent="0.2">
      <c r="A42" s="26">
        <v>36</v>
      </c>
      <c r="B42" s="26">
        <v>450101</v>
      </c>
      <c r="C42" s="26" t="s">
        <v>52</v>
      </c>
      <c r="D42" s="26">
        <v>0</v>
      </c>
    </row>
    <row r="43" spans="1:4" x14ac:dyDescent="0.2">
      <c r="A43" s="26">
        <v>37</v>
      </c>
      <c r="B43" s="26">
        <v>450099</v>
      </c>
      <c r="C43" s="26" t="s">
        <v>53</v>
      </c>
      <c r="D43" s="26">
        <v>0</v>
      </c>
    </row>
    <row r="44" spans="1:4" x14ac:dyDescent="0.2">
      <c r="A44" s="26">
        <v>38</v>
      </c>
      <c r="B44" s="26">
        <v>450059</v>
      </c>
      <c r="C44" s="26" t="s">
        <v>54</v>
      </c>
      <c r="D44" s="26">
        <v>0</v>
      </c>
    </row>
    <row r="45" spans="1:4" x14ac:dyDescent="0.2">
      <c r="A45" s="26">
        <v>39</v>
      </c>
      <c r="B45" s="26">
        <v>450107</v>
      </c>
      <c r="C45" s="26" t="s">
        <v>55</v>
      </c>
      <c r="D45" s="26">
        <v>0</v>
      </c>
    </row>
    <row r="46" spans="1:4" x14ac:dyDescent="0.2">
      <c r="A46" s="26">
        <v>40</v>
      </c>
      <c r="B46" s="26">
        <v>450057</v>
      </c>
      <c r="C46" s="26" t="s">
        <v>56</v>
      </c>
      <c r="D46" s="26">
        <v>0</v>
      </c>
    </row>
    <row r="47" spans="1:4" x14ac:dyDescent="0.2">
      <c r="A47" s="26">
        <v>41</v>
      </c>
      <c r="B47" s="26">
        <v>450112</v>
      </c>
      <c r="C47" s="26" t="s">
        <v>57</v>
      </c>
      <c r="D47" s="26">
        <v>0</v>
      </c>
    </row>
    <row r="48" spans="1:4" x14ac:dyDescent="0.2">
      <c r="A48" s="26">
        <v>42</v>
      </c>
      <c r="B48" s="26">
        <v>450111</v>
      </c>
      <c r="C48" s="26" t="s">
        <v>58</v>
      </c>
      <c r="D48" s="26">
        <v>0</v>
      </c>
    </row>
    <row r="49" spans="1:4" x14ac:dyDescent="0.2">
      <c r="A49" s="26">
        <v>43</v>
      </c>
      <c r="B49" s="26">
        <v>450128</v>
      </c>
      <c r="C49" s="26" t="s">
        <v>59</v>
      </c>
      <c r="D49" s="26">
        <v>0</v>
      </c>
    </row>
    <row r="50" spans="1:4" x14ac:dyDescent="0.2">
      <c r="A50" s="26">
        <v>44</v>
      </c>
      <c r="B50" s="26">
        <v>450126</v>
      </c>
      <c r="C50" s="26" t="s">
        <v>60</v>
      </c>
      <c r="D50" s="26">
        <v>0</v>
      </c>
    </row>
    <row r="51" spans="1:4" x14ac:dyDescent="0.2">
      <c r="A51" s="26">
        <v>45</v>
      </c>
      <c r="B51" s="26">
        <v>450131</v>
      </c>
      <c r="C51" s="26" t="s">
        <v>61</v>
      </c>
      <c r="D51" s="26">
        <v>0</v>
      </c>
    </row>
    <row r="52" spans="1:4" x14ac:dyDescent="0.2">
      <c r="A52" s="26">
        <v>46</v>
      </c>
      <c r="B52" s="26">
        <v>450145</v>
      </c>
      <c r="C52" s="26" t="s">
        <v>62</v>
      </c>
      <c r="D52" s="26">
        <v>0</v>
      </c>
    </row>
    <row r="53" spans="1:4" x14ac:dyDescent="0.2">
      <c r="A53" s="26">
        <v>47</v>
      </c>
      <c r="B53" s="26">
        <v>450144</v>
      </c>
      <c r="C53" s="26" t="s">
        <v>63</v>
      </c>
      <c r="D53" s="26">
        <v>0</v>
      </c>
    </row>
    <row r="54" spans="1:4" x14ac:dyDescent="0.2">
      <c r="A54" s="26">
        <v>48</v>
      </c>
      <c r="B54" s="26">
        <v>450115</v>
      </c>
      <c r="C54" s="26" t="s">
        <v>64</v>
      </c>
      <c r="D54" s="26">
        <v>0</v>
      </c>
    </row>
    <row r="55" spans="1:4" x14ac:dyDescent="0.2">
      <c r="A55" s="26">
        <v>49</v>
      </c>
      <c r="B55" s="26">
        <v>450119</v>
      </c>
      <c r="C55" s="26" t="s">
        <v>65</v>
      </c>
      <c r="D55" s="26">
        <v>0</v>
      </c>
    </row>
    <row r="56" spans="1:4" x14ac:dyDescent="0.2">
      <c r="A56" s="26">
        <v>50</v>
      </c>
      <c r="B56" s="26">
        <v>450135</v>
      </c>
      <c r="C56" s="26" t="s">
        <v>66</v>
      </c>
      <c r="D56" s="26">
        <v>0</v>
      </c>
    </row>
    <row r="57" spans="1:4" x14ac:dyDescent="0.2">
      <c r="A57" s="26">
        <v>51</v>
      </c>
      <c r="B57" s="26">
        <v>450110</v>
      </c>
      <c r="C57" s="26" t="s">
        <v>67</v>
      </c>
      <c r="D57" s="26">
        <v>0</v>
      </c>
    </row>
    <row r="58" spans="1:4" x14ac:dyDescent="0.2">
      <c r="A58" s="26">
        <v>52</v>
      </c>
      <c r="B58" s="26">
        <v>450149</v>
      </c>
      <c r="C58" s="26" t="s">
        <v>68</v>
      </c>
      <c r="D58" s="26">
        <v>0</v>
      </c>
    </row>
    <row r="59" spans="1:4" x14ac:dyDescent="0.2">
      <c r="A59" s="26">
        <v>53</v>
      </c>
      <c r="B59" s="26">
        <v>450152</v>
      </c>
      <c r="C59" s="26" t="s">
        <v>69</v>
      </c>
      <c r="D59" s="26">
        <v>0</v>
      </c>
    </row>
    <row r="60" spans="1:4" x14ac:dyDescent="0.2">
      <c r="A60" s="26">
        <v>54</v>
      </c>
      <c r="B60" s="26">
        <v>450153</v>
      </c>
      <c r="C60" s="26" t="s">
        <v>70</v>
      </c>
      <c r="D60" s="26">
        <v>0</v>
      </c>
    </row>
    <row r="61" spans="1:4" x14ac:dyDescent="0.2">
      <c r="A61" s="26">
        <v>55</v>
      </c>
      <c r="B61" s="26">
        <v>450070</v>
      </c>
      <c r="C61" s="26" t="s">
        <v>71</v>
      </c>
      <c r="D61" s="26">
        <v>0</v>
      </c>
    </row>
    <row r="62" spans="1:4" x14ac:dyDescent="0.2">
      <c r="A62" s="26">
        <v>56</v>
      </c>
      <c r="B62" s="26">
        <v>450155</v>
      </c>
      <c r="C62" s="26" t="s">
        <v>72</v>
      </c>
      <c r="D62" s="26">
        <v>0</v>
      </c>
    </row>
    <row r="63" spans="1:4" x14ac:dyDescent="0.2">
      <c r="A63" s="26">
        <v>57</v>
      </c>
      <c r="B63" s="26">
        <v>450154</v>
      </c>
      <c r="C63" s="26" t="s">
        <v>73</v>
      </c>
      <c r="D63" s="26">
        <v>0</v>
      </c>
    </row>
    <row r="64" spans="1:4" x14ac:dyDescent="0.2">
      <c r="A64" s="26">
        <v>58</v>
      </c>
      <c r="B64" s="26">
        <v>450130</v>
      </c>
      <c r="C64" s="26" t="s">
        <v>74</v>
      </c>
      <c r="D64" s="26">
        <v>0</v>
      </c>
    </row>
    <row r="65" spans="1:4" x14ac:dyDescent="0.2">
      <c r="A65" s="26"/>
      <c r="B65" s="26"/>
      <c r="C65" s="26" t="s">
        <v>222</v>
      </c>
      <c r="D65" s="26"/>
    </row>
    <row r="66" spans="1:4" ht="15.75" x14ac:dyDescent="0.25">
      <c r="A66" s="166" t="s">
        <v>75</v>
      </c>
      <c r="B66" s="167"/>
      <c r="C66" s="167"/>
      <c r="D66" s="29">
        <f t="shared" ref="D66" si="0">SUM(D7:D65)</f>
        <v>104667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66:C66"/>
    <mergeCell ref="A4:A6"/>
    <mergeCell ref="B4:B6"/>
    <mergeCell ref="C4:C6"/>
    <mergeCell ref="D4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72"/>
  <sheetViews>
    <sheetView workbookViewId="0">
      <pane xSplit="6" ySplit="6" topLeftCell="G43" activePane="bottomRight" state="frozen"/>
      <selection pane="topRight"/>
      <selection pane="bottomLeft"/>
      <selection pane="bottomRight" activeCell="B66" sqref="B6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2" hidden="1" customWidth="1"/>
    <col min="5" max="5" width="15" style="52" hidden="1" customWidth="1"/>
    <col min="6" max="6" width="13.88671875" style="52" hidden="1" customWidth="1"/>
    <col min="7" max="7" width="13.109375" style="34" customWidth="1"/>
    <col min="8" max="8" width="9.109375" style="1"/>
  </cols>
  <sheetData>
    <row r="3" spans="1:7" ht="15.75" customHeight="1" x14ac:dyDescent="0.25">
      <c r="B3" s="16" t="s">
        <v>108</v>
      </c>
      <c r="C3" s="53"/>
      <c r="D3" s="53"/>
      <c r="E3" s="53"/>
      <c r="F3" s="53"/>
      <c r="G3" s="28"/>
    </row>
    <row r="4" spans="1:7" ht="59.45" customHeight="1" x14ac:dyDescent="0.2">
      <c r="A4" s="126" t="s">
        <v>1</v>
      </c>
      <c r="B4" s="126" t="s">
        <v>2</v>
      </c>
      <c r="C4" s="159" t="s">
        <v>3</v>
      </c>
      <c r="D4" s="160"/>
      <c r="E4" s="160"/>
      <c r="F4" s="161"/>
      <c r="G4" s="138" t="s">
        <v>92</v>
      </c>
    </row>
    <row r="5" spans="1:7" s="2" customFormat="1" ht="50.25" customHeight="1" x14ac:dyDescent="0.2">
      <c r="A5" s="126"/>
      <c r="B5" s="126"/>
      <c r="C5" s="163" t="s">
        <v>7</v>
      </c>
      <c r="D5" s="163"/>
      <c r="E5" s="164" t="s">
        <v>8</v>
      </c>
      <c r="F5" s="165"/>
      <c r="G5" s="138"/>
    </row>
    <row r="6" spans="1:7" s="6" customFormat="1" ht="52.5" customHeight="1" x14ac:dyDescent="0.2">
      <c r="A6" s="126"/>
      <c r="B6" s="126"/>
      <c r="C6" s="54" t="s">
        <v>15</v>
      </c>
      <c r="D6" s="54" t="s">
        <v>16</v>
      </c>
      <c r="E6" s="54" t="s">
        <v>15</v>
      </c>
      <c r="F6" s="54" t="s">
        <v>16</v>
      </c>
      <c r="G6" s="138"/>
    </row>
    <row r="7" spans="1:7" x14ac:dyDescent="0.2">
      <c r="A7" s="18">
        <v>1</v>
      </c>
      <c r="B7" s="3" t="s">
        <v>17</v>
      </c>
      <c r="C7" s="55"/>
      <c r="D7" s="55"/>
      <c r="E7" s="56"/>
      <c r="F7" s="56"/>
      <c r="G7" s="32">
        <v>13080</v>
      </c>
    </row>
    <row r="8" spans="1:7" x14ac:dyDescent="0.2">
      <c r="A8" s="18">
        <v>2</v>
      </c>
      <c r="B8" s="3" t="s">
        <v>18</v>
      </c>
      <c r="C8" s="55"/>
      <c r="D8" s="55"/>
      <c r="E8" s="56"/>
      <c r="F8" s="56"/>
      <c r="G8" s="32">
        <v>8277</v>
      </c>
    </row>
    <row r="9" spans="1:7" x14ac:dyDescent="0.2">
      <c r="A9" s="18">
        <v>3</v>
      </c>
      <c r="B9" s="3" t="s">
        <v>19</v>
      </c>
      <c r="C9" s="55"/>
      <c r="D9" s="55"/>
      <c r="E9" s="56"/>
      <c r="F9" s="56"/>
      <c r="G9" s="32">
        <v>26235</v>
      </c>
    </row>
    <row r="10" spans="1:7" x14ac:dyDescent="0.2">
      <c r="A10" s="18">
        <v>4</v>
      </c>
      <c r="B10" s="3" t="s">
        <v>20</v>
      </c>
      <c r="C10" s="55"/>
      <c r="D10" s="55"/>
      <c r="E10" s="56"/>
      <c r="F10" s="56"/>
      <c r="G10" s="32">
        <v>8024</v>
      </c>
    </row>
    <row r="11" spans="1:7" x14ac:dyDescent="0.2">
      <c r="A11" s="18">
        <v>5</v>
      </c>
      <c r="B11" s="3" t="s">
        <v>21</v>
      </c>
      <c r="C11" s="55"/>
      <c r="D11" s="55"/>
      <c r="E11" s="56"/>
      <c r="F11" s="56"/>
      <c r="G11" s="32">
        <v>13790</v>
      </c>
    </row>
    <row r="12" spans="1:7" x14ac:dyDescent="0.2">
      <c r="A12" s="18">
        <v>6</v>
      </c>
      <c r="B12" s="3" t="s">
        <v>22</v>
      </c>
      <c r="C12" s="55"/>
      <c r="D12" s="55"/>
      <c r="E12" s="56"/>
      <c r="F12" s="56"/>
      <c r="G12" s="32">
        <v>10913</v>
      </c>
    </row>
    <row r="13" spans="1:7" x14ac:dyDescent="0.2">
      <c r="A13" s="18">
        <v>7</v>
      </c>
      <c r="B13" s="3" t="s">
        <v>23</v>
      </c>
      <c r="C13" s="55"/>
      <c r="D13" s="55"/>
      <c r="E13" s="56"/>
      <c r="F13" s="56"/>
      <c r="G13" s="32">
        <v>9032</v>
      </c>
    </row>
    <row r="14" spans="1:7" x14ac:dyDescent="0.2">
      <c r="A14" s="18">
        <v>8</v>
      </c>
      <c r="B14" s="3" t="s">
        <v>24</v>
      </c>
      <c r="C14" s="55"/>
      <c r="D14" s="55"/>
      <c r="E14" s="56"/>
      <c r="F14" s="56"/>
      <c r="G14" s="32">
        <v>8244</v>
      </c>
    </row>
    <row r="15" spans="1:7" x14ac:dyDescent="0.2">
      <c r="A15" s="18">
        <v>9</v>
      </c>
      <c r="B15" s="3" t="s">
        <v>25</v>
      </c>
      <c r="C15" s="55"/>
      <c r="D15" s="55"/>
      <c r="E15" s="56"/>
      <c r="F15" s="56"/>
      <c r="G15" s="32">
        <v>3021</v>
      </c>
    </row>
    <row r="16" spans="1:7" x14ac:dyDescent="0.2">
      <c r="A16" s="18">
        <v>10</v>
      </c>
      <c r="B16" s="3" t="s">
        <v>26</v>
      </c>
      <c r="C16" s="55"/>
      <c r="D16" s="55"/>
      <c r="E16" s="56"/>
      <c r="F16" s="56"/>
      <c r="G16" s="32">
        <v>4936</v>
      </c>
    </row>
    <row r="17" spans="1:7" x14ac:dyDescent="0.2">
      <c r="A17" s="18">
        <v>11</v>
      </c>
      <c r="B17" s="3" t="s">
        <v>27</v>
      </c>
      <c r="C17" s="55"/>
      <c r="D17" s="55"/>
      <c r="E17" s="56"/>
      <c r="F17" s="56"/>
      <c r="G17" s="32">
        <v>8692</v>
      </c>
    </row>
    <row r="18" spans="1:7" x14ac:dyDescent="0.2">
      <c r="A18" s="18">
        <v>12</v>
      </c>
      <c r="B18" s="3" t="s">
        <v>28</v>
      </c>
      <c r="C18" s="55"/>
      <c r="D18" s="55"/>
      <c r="E18" s="56"/>
      <c r="F18" s="56"/>
      <c r="G18" s="32">
        <v>5784</v>
      </c>
    </row>
    <row r="19" spans="1:7" x14ac:dyDescent="0.2">
      <c r="A19" s="18">
        <v>13</v>
      </c>
      <c r="B19" s="3" t="s">
        <v>29</v>
      </c>
      <c r="C19" s="55"/>
      <c r="D19" s="55"/>
      <c r="E19" s="56"/>
      <c r="F19" s="56"/>
      <c r="G19" s="32">
        <v>13636</v>
      </c>
    </row>
    <row r="20" spans="1:7" x14ac:dyDescent="0.2">
      <c r="A20" s="18">
        <v>14</v>
      </c>
      <c r="B20" s="3" t="s">
        <v>30</v>
      </c>
      <c r="C20" s="55"/>
      <c r="D20" s="55"/>
      <c r="E20" s="56"/>
      <c r="F20" s="56"/>
      <c r="G20" s="32">
        <v>10230</v>
      </c>
    </row>
    <row r="21" spans="1:7" x14ac:dyDescent="0.2">
      <c r="A21" s="18">
        <v>15</v>
      </c>
      <c r="B21" s="3" t="s">
        <v>31</v>
      </c>
      <c r="C21" s="55"/>
      <c r="D21" s="55"/>
      <c r="E21" s="56"/>
      <c r="F21" s="56"/>
      <c r="G21" s="32">
        <v>340</v>
      </c>
    </row>
    <row r="22" spans="1:7" x14ac:dyDescent="0.2">
      <c r="A22" s="18">
        <v>16</v>
      </c>
      <c r="B22" s="3" t="s">
        <v>32</v>
      </c>
      <c r="C22" s="55"/>
      <c r="D22" s="55"/>
      <c r="E22" s="56"/>
      <c r="F22" s="56"/>
      <c r="G22" s="32">
        <v>4</v>
      </c>
    </row>
    <row r="23" spans="1:7" x14ac:dyDescent="0.2">
      <c r="A23" s="18">
        <v>17</v>
      </c>
      <c r="B23" s="3" t="s">
        <v>33</v>
      </c>
      <c r="C23" s="55"/>
      <c r="D23" s="55"/>
      <c r="E23" s="56"/>
      <c r="F23" s="56"/>
      <c r="G23" s="32">
        <v>13990</v>
      </c>
    </row>
    <row r="24" spans="1:7" ht="30" x14ac:dyDescent="0.2">
      <c r="A24" s="18">
        <v>18</v>
      </c>
      <c r="B24" s="3" t="s">
        <v>34</v>
      </c>
      <c r="C24" s="55"/>
      <c r="D24" s="55"/>
      <c r="E24" s="56"/>
      <c r="F24" s="56"/>
      <c r="G24" s="32">
        <v>929</v>
      </c>
    </row>
    <row r="25" spans="1:7" x14ac:dyDescent="0.2">
      <c r="A25" s="18">
        <v>19</v>
      </c>
      <c r="B25" s="3" t="s">
        <v>35</v>
      </c>
      <c r="C25" s="55"/>
      <c r="D25" s="55"/>
      <c r="E25" s="56"/>
      <c r="F25" s="56"/>
      <c r="G25" s="32">
        <v>1</v>
      </c>
    </row>
    <row r="26" spans="1:7" ht="45" x14ac:dyDescent="0.2">
      <c r="A26" s="18">
        <v>20</v>
      </c>
      <c r="B26" s="3" t="s">
        <v>36</v>
      </c>
      <c r="C26" s="55"/>
      <c r="D26" s="55"/>
      <c r="E26" s="56"/>
      <c r="F26" s="56"/>
      <c r="G26" s="32">
        <v>0</v>
      </c>
    </row>
    <row r="27" spans="1:7" x14ac:dyDescent="0.2">
      <c r="A27" s="18">
        <v>21</v>
      </c>
      <c r="B27" s="3" t="s">
        <v>37</v>
      </c>
      <c r="C27" s="55"/>
      <c r="D27" s="55"/>
      <c r="E27" s="56"/>
      <c r="F27" s="56"/>
      <c r="G27" s="32">
        <v>154</v>
      </c>
    </row>
    <row r="28" spans="1:7" ht="30" x14ac:dyDescent="0.2">
      <c r="A28" s="18">
        <v>22</v>
      </c>
      <c r="B28" s="3" t="s">
        <v>38</v>
      </c>
      <c r="C28" s="55"/>
      <c r="D28" s="55"/>
      <c r="E28" s="56"/>
      <c r="F28" s="56"/>
      <c r="G28" s="32">
        <v>14</v>
      </c>
    </row>
    <row r="29" spans="1:7" x14ac:dyDescent="0.2">
      <c r="A29" s="18">
        <v>23</v>
      </c>
      <c r="B29" s="3" t="s">
        <v>39</v>
      </c>
      <c r="C29" s="55"/>
      <c r="D29" s="55"/>
      <c r="E29" s="56"/>
      <c r="F29" s="56"/>
      <c r="G29" s="32">
        <v>31710</v>
      </c>
    </row>
    <row r="30" spans="1:7" x14ac:dyDescent="0.2">
      <c r="A30" s="18">
        <v>24</v>
      </c>
      <c r="B30" s="3" t="s">
        <v>40</v>
      </c>
      <c r="C30" s="55"/>
      <c r="D30" s="55"/>
      <c r="E30" s="56"/>
      <c r="F30" s="56"/>
      <c r="G30" s="32">
        <v>125909</v>
      </c>
    </row>
    <row r="31" spans="1:7" x14ac:dyDescent="0.2">
      <c r="A31" s="18">
        <v>25</v>
      </c>
      <c r="B31" s="3" t="s">
        <v>41</v>
      </c>
      <c r="C31" s="55"/>
      <c r="D31" s="55"/>
      <c r="E31" s="56"/>
      <c r="F31" s="56"/>
      <c r="G31" s="32">
        <v>59523</v>
      </c>
    </row>
    <row r="32" spans="1:7" x14ac:dyDescent="0.2">
      <c r="A32" s="18">
        <v>26</v>
      </c>
      <c r="B32" s="3" t="s">
        <v>42</v>
      </c>
      <c r="C32" s="55"/>
      <c r="D32" s="55"/>
      <c r="E32" s="56"/>
      <c r="F32" s="56"/>
      <c r="G32" s="32">
        <v>55873</v>
      </c>
    </row>
    <row r="33" spans="1:7" ht="30" x14ac:dyDescent="0.2">
      <c r="A33" s="18">
        <v>27</v>
      </c>
      <c r="B33" s="3" t="s">
        <v>43</v>
      </c>
      <c r="C33" s="55"/>
      <c r="D33" s="55"/>
      <c r="E33" s="56"/>
      <c r="F33" s="56"/>
      <c r="G33" s="32">
        <v>11</v>
      </c>
    </row>
    <row r="34" spans="1:7" x14ac:dyDescent="0.2">
      <c r="A34" s="18">
        <v>28</v>
      </c>
      <c r="B34" s="3" t="s">
        <v>44</v>
      </c>
      <c r="C34" s="55"/>
      <c r="D34" s="55"/>
      <c r="E34" s="56"/>
      <c r="F34" s="56"/>
      <c r="G34" s="32">
        <v>32948</v>
      </c>
    </row>
    <row r="35" spans="1:7" x14ac:dyDescent="0.2">
      <c r="A35" s="18">
        <v>29</v>
      </c>
      <c r="B35" s="3" t="s">
        <v>45</v>
      </c>
      <c r="C35" s="55"/>
      <c r="D35" s="55"/>
      <c r="E35" s="56"/>
      <c r="F35" s="56"/>
      <c r="G35" s="32">
        <v>1039</v>
      </c>
    </row>
    <row r="36" spans="1:7" x14ac:dyDescent="0.2">
      <c r="A36" s="18">
        <v>30</v>
      </c>
      <c r="B36" s="3" t="s">
        <v>46</v>
      </c>
      <c r="C36" s="55"/>
      <c r="D36" s="55"/>
      <c r="E36" s="56"/>
      <c r="F36" s="56"/>
      <c r="G36" s="32">
        <v>0</v>
      </c>
    </row>
    <row r="37" spans="1:7" x14ac:dyDescent="0.2">
      <c r="A37" s="18">
        <v>31</v>
      </c>
      <c r="B37" s="3" t="s">
        <v>47</v>
      </c>
      <c r="C37" s="55"/>
      <c r="D37" s="55"/>
      <c r="E37" s="56"/>
      <c r="F37" s="56"/>
      <c r="G37" s="32">
        <v>1</v>
      </c>
    </row>
    <row r="38" spans="1:7" x14ac:dyDescent="0.2">
      <c r="A38" s="18">
        <v>32</v>
      </c>
      <c r="B38" s="3" t="s">
        <v>48</v>
      </c>
      <c r="C38" s="55"/>
      <c r="D38" s="55"/>
      <c r="E38" s="56"/>
      <c r="F38" s="56"/>
      <c r="G38" s="32">
        <v>0</v>
      </c>
    </row>
    <row r="39" spans="1:7" x14ac:dyDescent="0.2">
      <c r="A39" s="18">
        <v>33</v>
      </c>
      <c r="B39" s="3" t="s">
        <v>49</v>
      </c>
      <c r="C39" s="55"/>
      <c r="D39" s="55"/>
      <c r="E39" s="56"/>
      <c r="F39" s="56"/>
      <c r="G39" s="32">
        <v>0</v>
      </c>
    </row>
    <row r="40" spans="1:7" x14ac:dyDescent="0.2">
      <c r="A40" s="18">
        <v>34</v>
      </c>
      <c r="B40" s="3" t="s">
        <v>50</v>
      </c>
      <c r="C40" s="55"/>
      <c r="D40" s="55"/>
      <c r="E40" s="56"/>
      <c r="F40" s="56"/>
      <c r="G40" s="32">
        <v>0</v>
      </c>
    </row>
    <row r="41" spans="1:7" x14ac:dyDescent="0.2">
      <c r="A41" s="18">
        <v>35</v>
      </c>
      <c r="B41" s="3" t="s">
        <v>51</v>
      </c>
      <c r="C41" s="56"/>
      <c r="D41" s="56"/>
      <c r="E41" s="56"/>
      <c r="F41" s="56"/>
      <c r="G41" s="32">
        <v>0</v>
      </c>
    </row>
    <row r="42" spans="1:7" x14ac:dyDescent="0.2">
      <c r="A42" s="18">
        <v>36</v>
      </c>
      <c r="B42" s="3" t="s">
        <v>52</v>
      </c>
      <c r="C42" s="55"/>
      <c r="D42" s="55"/>
      <c r="E42" s="56"/>
      <c r="F42" s="56"/>
      <c r="G42" s="32">
        <v>0</v>
      </c>
    </row>
    <row r="43" spans="1:7" x14ac:dyDescent="0.2">
      <c r="A43" s="18">
        <v>37</v>
      </c>
      <c r="B43" s="3" t="s">
        <v>53</v>
      </c>
      <c r="C43" s="55"/>
      <c r="D43" s="55"/>
      <c r="E43" s="56"/>
      <c r="F43" s="56"/>
      <c r="G43" s="32">
        <v>0</v>
      </c>
    </row>
    <row r="44" spans="1:7" x14ac:dyDescent="0.2">
      <c r="A44" s="18">
        <v>38</v>
      </c>
      <c r="B44" s="3" t="s">
        <v>54</v>
      </c>
      <c r="C44" s="55"/>
      <c r="D44" s="55"/>
      <c r="E44" s="56"/>
      <c r="F44" s="56"/>
      <c r="G44" s="32">
        <v>0</v>
      </c>
    </row>
    <row r="45" spans="1:7" x14ac:dyDescent="0.2">
      <c r="A45" s="18">
        <v>39</v>
      </c>
      <c r="B45" s="3" t="s">
        <v>55</v>
      </c>
      <c r="C45" s="55"/>
      <c r="D45" s="55"/>
      <c r="E45" s="56"/>
      <c r="F45" s="56"/>
      <c r="G45" s="32">
        <v>0</v>
      </c>
    </row>
    <row r="46" spans="1:7" x14ac:dyDescent="0.2">
      <c r="A46" s="18">
        <v>40</v>
      </c>
      <c r="B46" s="3" t="s">
        <v>56</v>
      </c>
      <c r="C46" s="55"/>
      <c r="D46" s="55"/>
      <c r="E46" s="56"/>
      <c r="F46" s="56"/>
      <c r="G46" s="32">
        <v>0</v>
      </c>
    </row>
    <row r="47" spans="1:7" x14ac:dyDescent="0.2">
      <c r="A47" s="18">
        <v>41</v>
      </c>
      <c r="B47" s="3" t="s">
        <v>57</v>
      </c>
      <c r="C47" s="55"/>
      <c r="D47" s="55"/>
      <c r="E47" s="56"/>
      <c r="F47" s="56"/>
      <c r="G47" s="32">
        <v>0</v>
      </c>
    </row>
    <row r="48" spans="1:7" x14ac:dyDescent="0.2">
      <c r="A48" s="18">
        <v>42</v>
      </c>
      <c r="B48" s="3" t="s">
        <v>58</v>
      </c>
      <c r="C48" s="55"/>
      <c r="D48" s="55"/>
      <c r="E48" s="56"/>
      <c r="F48" s="56"/>
      <c r="G48" s="32">
        <v>0</v>
      </c>
    </row>
    <row r="49" spans="1:7" x14ac:dyDescent="0.2">
      <c r="A49" s="18">
        <v>43</v>
      </c>
      <c r="B49" s="3" t="s">
        <v>59</v>
      </c>
      <c r="C49" s="55"/>
      <c r="D49" s="55"/>
      <c r="E49" s="56"/>
      <c r="F49" s="56"/>
      <c r="G49" s="32">
        <v>0</v>
      </c>
    </row>
    <row r="50" spans="1:7" x14ac:dyDescent="0.2">
      <c r="A50" s="18">
        <v>44</v>
      </c>
      <c r="B50" s="3" t="s">
        <v>60</v>
      </c>
      <c r="C50" s="55"/>
      <c r="D50" s="55"/>
      <c r="E50" s="56"/>
      <c r="F50" s="56"/>
      <c r="G50" s="32">
        <v>0</v>
      </c>
    </row>
    <row r="51" spans="1:7" x14ac:dyDescent="0.2">
      <c r="A51" s="18">
        <v>45</v>
      </c>
      <c r="B51" s="3" t="s">
        <v>61</v>
      </c>
      <c r="C51" s="55"/>
      <c r="D51" s="55"/>
      <c r="E51" s="56"/>
      <c r="F51" s="56"/>
      <c r="G51" s="32">
        <v>0</v>
      </c>
    </row>
    <row r="52" spans="1:7" x14ac:dyDescent="0.2">
      <c r="A52" s="18">
        <v>46</v>
      </c>
      <c r="B52" s="3" t="s">
        <v>62</v>
      </c>
      <c r="C52" s="55"/>
      <c r="D52" s="55"/>
      <c r="E52" s="56"/>
      <c r="F52" s="56"/>
      <c r="G52" s="32">
        <v>0</v>
      </c>
    </row>
    <row r="53" spans="1:7" x14ac:dyDescent="0.2">
      <c r="A53" s="18">
        <v>47</v>
      </c>
      <c r="B53" s="3" t="s">
        <v>63</v>
      </c>
      <c r="C53" s="55"/>
      <c r="D53" s="55"/>
      <c r="E53" s="56"/>
      <c r="F53" s="56"/>
      <c r="G53" s="32">
        <v>0</v>
      </c>
    </row>
    <row r="54" spans="1:7" x14ac:dyDescent="0.2">
      <c r="A54" s="18">
        <v>48</v>
      </c>
      <c r="B54" s="3" t="s">
        <v>64</v>
      </c>
      <c r="C54" s="55"/>
      <c r="D54" s="55"/>
      <c r="E54" s="56"/>
      <c r="F54" s="56"/>
      <c r="G54" s="32">
        <v>0</v>
      </c>
    </row>
    <row r="55" spans="1:7" x14ac:dyDescent="0.2">
      <c r="A55" s="18">
        <v>49</v>
      </c>
      <c r="B55" s="3" t="s">
        <v>65</v>
      </c>
      <c r="C55" s="55"/>
      <c r="D55" s="55"/>
      <c r="E55" s="56"/>
      <c r="F55" s="56"/>
      <c r="G55" s="32">
        <v>0</v>
      </c>
    </row>
    <row r="56" spans="1:7" x14ac:dyDescent="0.2">
      <c r="A56" s="18">
        <v>50</v>
      </c>
      <c r="B56" s="3" t="s">
        <v>66</v>
      </c>
      <c r="C56" s="55"/>
      <c r="D56" s="55"/>
      <c r="E56" s="56"/>
      <c r="F56" s="56"/>
      <c r="G56" s="32">
        <v>0</v>
      </c>
    </row>
    <row r="57" spans="1:7" x14ac:dyDescent="0.2">
      <c r="A57" s="18">
        <v>51</v>
      </c>
      <c r="B57" s="3" t="s">
        <v>67</v>
      </c>
      <c r="C57" s="55"/>
      <c r="D57" s="55"/>
      <c r="E57" s="56"/>
      <c r="F57" s="56"/>
      <c r="G57" s="32">
        <v>0</v>
      </c>
    </row>
    <row r="58" spans="1:7" x14ac:dyDescent="0.2">
      <c r="A58" s="18">
        <v>52</v>
      </c>
      <c r="B58" s="3" t="s">
        <v>68</v>
      </c>
      <c r="C58" s="55"/>
      <c r="D58" s="55"/>
      <c r="E58" s="56"/>
      <c r="F58" s="56"/>
      <c r="G58" s="32">
        <v>0</v>
      </c>
    </row>
    <row r="59" spans="1:7" x14ac:dyDescent="0.2">
      <c r="A59" s="18">
        <v>53</v>
      </c>
      <c r="B59" s="3" t="s">
        <v>69</v>
      </c>
      <c r="C59" s="55"/>
      <c r="D59" s="55"/>
      <c r="E59" s="56"/>
      <c r="F59" s="56"/>
      <c r="G59" s="32">
        <v>0</v>
      </c>
    </row>
    <row r="60" spans="1:7" x14ac:dyDescent="0.2">
      <c r="A60" s="18">
        <v>54</v>
      </c>
      <c r="B60" s="7" t="s">
        <v>70</v>
      </c>
      <c r="C60" s="55"/>
      <c r="D60" s="55"/>
      <c r="E60" s="56"/>
      <c r="F60" s="56"/>
      <c r="G60" s="32">
        <v>0</v>
      </c>
    </row>
    <row r="61" spans="1:7" x14ac:dyDescent="0.2">
      <c r="A61" s="18">
        <v>55</v>
      </c>
      <c r="B61" s="7" t="s">
        <v>71</v>
      </c>
      <c r="C61" s="55"/>
      <c r="D61" s="55"/>
      <c r="E61" s="56"/>
      <c r="F61" s="56"/>
      <c r="G61" s="32">
        <v>0</v>
      </c>
    </row>
    <row r="62" spans="1:7" x14ac:dyDescent="0.2">
      <c r="A62" s="18">
        <v>56</v>
      </c>
      <c r="B62" s="7" t="s">
        <v>72</v>
      </c>
      <c r="C62" s="55"/>
      <c r="D62" s="55"/>
      <c r="E62" s="56"/>
      <c r="F62" s="56"/>
      <c r="G62" s="32">
        <v>0</v>
      </c>
    </row>
    <row r="63" spans="1:7" x14ac:dyDescent="0.2">
      <c r="A63" s="18">
        <v>57</v>
      </c>
      <c r="B63" s="7" t="s">
        <v>73</v>
      </c>
      <c r="C63" s="55"/>
      <c r="D63" s="55"/>
      <c r="E63" s="56"/>
      <c r="F63" s="56"/>
      <c r="G63" s="32">
        <v>0</v>
      </c>
    </row>
    <row r="64" spans="1:7" x14ac:dyDescent="0.2">
      <c r="A64" s="18">
        <v>58</v>
      </c>
      <c r="B64" s="7" t="s">
        <v>74</v>
      </c>
      <c r="C64" s="55"/>
      <c r="D64" s="55"/>
      <c r="E64" s="56"/>
      <c r="F64" s="56"/>
      <c r="G64" s="32">
        <v>0</v>
      </c>
    </row>
    <row r="65" spans="1:7" x14ac:dyDescent="0.2">
      <c r="A65" s="18"/>
      <c r="B65" s="7" t="s">
        <v>222</v>
      </c>
      <c r="C65" s="55"/>
      <c r="D65" s="55"/>
      <c r="E65" s="56"/>
      <c r="F65" s="56"/>
      <c r="G65" s="32">
        <v>2149</v>
      </c>
    </row>
    <row r="66" spans="1:7" s="4" customFormat="1" ht="15.75" customHeight="1" x14ac:dyDescent="0.25">
      <c r="A66" s="19"/>
      <c r="B66" s="23" t="s">
        <v>75</v>
      </c>
      <c r="C66" s="56">
        <f ca="1">SUM(C7:C100)</f>
        <v>0</v>
      </c>
      <c r="D66" s="56">
        <f ca="1">SUM(D7:D100)</f>
        <v>0</v>
      </c>
      <c r="E66" s="56" t="e">
        <f ca="1">C66/(C66+D66)</f>
        <v>#DIV/0!</v>
      </c>
      <c r="F66" s="56" t="e">
        <f ca="1">1-E66</f>
        <v>#DIV/0!</v>
      </c>
      <c r="G66" s="41">
        <f t="shared" ref="G66" si="0">SUM(G7:G65)</f>
        <v>468489</v>
      </c>
    </row>
    <row r="67" spans="1:7" x14ac:dyDescent="0.2">
      <c r="G67" s="44"/>
    </row>
    <row r="68" spans="1:7" x14ac:dyDescent="0.2">
      <c r="C68" s="57"/>
      <c r="D68" s="57"/>
      <c r="E68" s="57"/>
      <c r="F68" s="57"/>
      <c r="G68" s="44"/>
    </row>
    <row r="72" spans="1:7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G6"/>
  <mergeCells count="6"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68"/>
  <sheetViews>
    <sheetView workbookViewId="0">
      <pane xSplit="6" ySplit="6" topLeftCell="G31" activePane="bottomRight" state="frozen"/>
      <selection pane="topRight"/>
      <selection pane="bottomLeft"/>
      <selection pane="bottomRight" activeCell="H57" sqref="H57"/>
    </sheetView>
  </sheetViews>
  <sheetFormatPr defaultColWidth="9.109375" defaultRowHeight="15" x14ac:dyDescent="0.2"/>
  <cols>
    <col min="1" max="1" width="9.109375" style="27"/>
    <col min="2" max="2" width="44.33203125" style="31" customWidth="1"/>
    <col min="3" max="6" width="13" style="31" hidden="1" customWidth="1"/>
    <col min="7" max="7" width="18.44140625" style="34" customWidth="1"/>
    <col min="8" max="8" width="9.109375" style="27"/>
  </cols>
  <sheetData>
    <row r="3" spans="1:7" ht="15.75" customHeight="1" x14ac:dyDescent="0.25">
      <c r="A3" s="27" t="s">
        <v>109</v>
      </c>
      <c r="B3" s="28"/>
      <c r="C3" s="28"/>
      <c r="D3" s="28"/>
      <c r="E3" s="28"/>
      <c r="F3" s="28"/>
      <c r="G3" s="28"/>
    </row>
    <row r="4" spans="1:7" ht="32.25" customHeight="1" x14ac:dyDescent="0.2">
      <c r="A4" s="169"/>
      <c r="B4" s="127" t="s">
        <v>2</v>
      </c>
      <c r="C4" s="142" t="s">
        <v>3</v>
      </c>
      <c r="D4" s="143"/>
      <c r="E4" s="143"/>
      <c r="F4" s="144"/>
      <c r="G4" s="162" t="s">
        <v>110</v>
      </c>
    </row>
    <row r="5" spans="1:7" s="36" customFormat="1" ht="54.75" customHeight="1" x14ac:dyDescent="0.2">
      <c r="A5" s="169"/>
      <c r="B5" s="127"/>
      <c r="C5" s="131" t="s">
        <v>7</v>
      </c>
      <c r="D5" s="131"/>
      <c r="E5" s="145" t="s">
        <v>111</v>
      </c>
      <c r="F5" s="146"/>
      <c r="G5" s="162"/>
    </row>
    <row r="6" spans="1:7" s="38" customFormat="1" x14ac:dyDescent="0.2">
      <c r="A6" s="169"/>
      <c r="B6" s="127"/>
      <c r="C6" s="37" t="s">
        <v>15</v>
      </c>
      <c r="D6" s="37" t="s">
        <v>16</v>
      </c>
      <c r="E6" s="37" t="s">
        <v>15</v>
      </c>
      <c r="F6" s="37" t="s">
        <v>16</v>
      </c>
      <c r="G6" s="162"/>
    </row>
    <row r="7" spans="1:7" x14ac:dyDescent="0.2">
      <c r="A7" s="26">
        <v>1</v>
      </c>
      <c r="B7" s="3" t="s">
        <v>17</v>
      </c>
      <c r="C7" s="49"/>
      <c r="D7" s="49"/>
      <c r="E7" s="26"/>
      <c r="F7" s="26"/>
      <c r="G7" s="32">
        <v>4340</v>
      </c>
    </row>
    <row r="8" spans="1:7" x14ac:dyDescent="0.2">
      <c r="A8" s="26">
        <v>2</v>
      </c>
      <c r="B8" s="3" t="s">
        <v>18</v>
      </c>
      <c r="C8" s="49"/>
      <c r="D8" s="49"/>
      <c r="E8" s="26"/>
      <c r="F8" s="26"/>
      <c r="G8" s="32">
        <v>2687</v>
      </c>
    </row>
    <row r="9" spans="1:7" x14ac:dyDescent="0.2">
      <c r="A9" s="26">
        <v>3</v>
      </c>
      <c r="B9" s="3" t="s">
        <v>19</v>
      </c>
      <c r="C9" s="49"/>
      <c r="D9" s="49"/>
      <c r="E9" s="26"/>
      <c r="F9" s="26"/>
      <c r="G9" s="32">
        <v>5441</v>
      </c>
    </row>
    <row r="10" spans="1:7" x14ac:dyDescent="0.2">
      <c r="A10" s="26">
        <v>4</v>
      </c>
      <c r="B10" s="3" t="s">
        <v>20</v>
      </c>
      <c r="C10" s="49"/>
      <c r="D10" s="49"/>
      <c r="E10" s="26"/>
      <c r="F10" s="26"/>
      <c r="G10" s="32">
        <v>3177</v>
      </c>
    </row>
    <row r="11" spans="1:7" x14ac:dyDescent="0.2">
      <c r="A11" s="26">
        <v>5</v>
      </c>
      <c r="B11" s="3" t="s">
        <v>21</v>
      </c>
      <c r="C11" s="49"/>
      <c r="D11" s="49"/>
      <c r="E11" s="26"/>
      <c r="F11" s="26"/>
      <c r="G11" s="32">
        <v>3000</v>
      </c>
    </row>
    <row r="12" spans="1:7" x14ac:dyDescent="0.2">
      <c r="A12" s="26">
        <v>6</v>
      </c>
      <c r="B12" s="3" t="s">
        <v>22</v>
      </c>
      <c r="C12" s="49"/>
      <c r="D12" s="49"/>
      <c r="E12" s="26"/>
      <c r="F12" s="26"/>
      <c r="G12" s="32">
        <v>4590</v>
      </c>
    </row>
    <row r="13" spans="1:7" x14ac:dyDescent="0.2">
      <c r="A13" s="26">
        <v>7</v>
      </c>
      <c r="B13" s="3" t="s">
        <v>23</v>
      </c>
      <c r="C13" s="49"/>
      <c r="D13" s="49"/>
      <c r="E13" s="26"/>
      <c r="F13" s="26"/>
      <c r="G13" s="32">
        <v>3988</v>
      </c>
    </row>
    <row r="14" spans="1:7" x14ac:dyDescent="0.2">
      <c r="A14" s="26">
        <v>8</v>
      </c>
      <c r="B14" s="3" t="s">
        <v>24</v>
      </c>
      <c r="C14" s="49"/>
      <c r="D14" s="49"/>
      <c r="E14" s="26"/>
      <c r="F14" s="26"/>
      <c r="G14" s="32">
        <v>3124</v>
      </c>
    </row>
    <row r="15" spans="1:7" x14ac:dyDescent="0.2">
      <c r="A15" s="26">
        <v>9</v>
      </c>
      <c r="B15" s="3" t="s">
        <v>25</v>
      </c>
      <c r="C15" s="49"/>
      <c r="D15" s="49"/>
      <c r="E15" s="26"/>
      <c r="F15" s="26"/>
      <c r="G15" s="32">
        <v>2080</v>
      </c>
    </row>
    <row r="16" spans="1:7" x14ac:dyDescent="0.2">
      <c r="A16" s="26">
        <v>10</v>
      </c>
      <c r="B16" s="3" t="s">
        <v>26</v>
      </c>
      <c r="C16" s="49"/>
      <c r="D16" s="49"/>
      <c r="E16" s="26"/>
      <c r="F16" s="26"/>
      <c r="G16" s="32">
        <v>1937</v>
      </c>
    </row>
    <row r="17" spans="1:7" x14ac:dyDescent="0.2">
      <c r="A17" s="26">
        <v>11</v>
      </c>
      <c r="B17" s="3" t="s">
        <v>27</v>
      </c>
      <c r="C17" s="49"/>
      <c r="D17" s="49"/>
      <c r="E17" s="26"/>
      <c r="F17" s="26"/>
      <c r="G17" s="32">
        <v>5399</v>
      </c>
    </row>
    <row r="18" spans="1:7" x14ac:dyDescent="0.2">
      <c r="A18" s="26">
        <v>12</v>
      </c>
      <c r="B18" s="3" t="s">
        <v>28</v>
      </c>
      <c r="C18" s="49"/>
      <c r="D18" s="49"/>
      <c r="E18" s="26"/>
      <c r="F18" s="26"/>
      <c r="G18" s="32">
        <v>16476</v>
      </c>
    </row>
    <row r="19" spans="1:7" x14ac:dyDescent="0.2">
      <c r="A19" s="26">
        <v>13</v>
      </c>
      <c r="B19" s="3" t="s">
        <v>29</v>
      </c>
      <c r="C19" s="49"/>
      <c r="D19" s="49"/>
      <c r="E19" s="26"/>
      <c r="F19" s="26"/>
      <c r="G19" s="32">
        <v>14601</v>
      </c>
    </row>
    <row r="20" spans="1:7" x14ac:dyDescent="0.2">
      <c r="A20" s="26">
        <v>14</v>
      </c>
      <c r="B20" s="3" t="s">
        <v>30</v>
      </c>
      <c r="C20" s="49"/>
      <c r="D20" s="49"/>
      <c r="E20" s="26"/>
      <c r="F20" s="26"/>
      <c r="G20" s="32">
        <v>9835</v>
      </c>
    </row>
    <row r="21" spans="1:7" ht="30" x14ac:dyDescent="0.2">
      <c r="A21" s="26">
        <v>15</v>
      </c>
      <c r="B21" s="3" t="s">
        <v>31</v>
      </c>
      <c r="C21" s="49"/>
      <c r="D21" s="49"/>
      <c r="E21" s="26"/>
      <c r="F21" s="26"/>
      <c r="G21" s="32">
        <v>3702</v>
      </c>
    </row>
    <row r="22" spans="1:7" x14ac:dyDescent="0.2">
      <c r="A22" s="26">
        <v>16</v>
      </c>
      <c r="B22" s="3" t="s">
        <v>32</v>
      </c>
      <c r="C22" s="49"/>
      <c r="D22" s="49"/>
      <c r="E22" s="26"/>
      <c r="F22" s="26"/>
      <c r="G22" s="32">
        <v>8690</v>
      </c>
    </row>
    <row r="23" spans="1:7" x14ac:dyDescent="0.2">
      <c r="A23" s="26">
        <v>17</v>
      </c>
      <c r="B23" s="3" t="s">
        <v>33</v>
      </c>
      <c r="C23" s="49"/>
      <c r="D23" s="49"/>
      <c r="E23" s="26"/>
      <c r="F23" s="26"/>
      <c r="G23" s="32">
        <v>5462</v>
      </c>
    </row>
    <row r="24" spans="1:7" ht="30" x14ac:dyDescent="0.2">
      <c r="A24" s="26">
        <v>18</v>
      </c>
      <c r="B24" s="3" t="s">
        <v>34</v>
      </c>
      <c r="C24" s="49"/>
      <c r="D24" s="49"/>
      <c r="E24" s="26"/>
      <c r="F24" s="26"/>
      <c r="G24" s="32">
        <v>2799</v>
      </c>
    </row>
    <row r="25" spans="1:7" x14ac:dyDescent="0.2">
      <c r="A25" s="26">
        <v>19</v>
      </c>
      <c r="B25" s="3" t="s">
        <v>35</v>
      </c>
      <c r="C25" s="49"/>
      <c r="D25" s="49"/>
      <c r="E25" s="26"/>
      <c r="F25" s="26"/>
      <c r="G25" s="32">
        <v>784</v>
      </c>
    </row>
    <row r="26" spans="1:7" ht="45" x14ac:dyDescent="0.2">
      <c r="A26" s="26">
        <v>20</v>
      </c>
      <c r="B26" s="3" t="s">
        <v>36</v>
      </c>
      <c r="C26" s="49"/>
      <c r="D26" s="49"/>
      <c r="E26" s="26"/>
      <c r="F26" s="26"/>
      <c r="G26" s="32">
        <v>0</v>
      </c>
    </row>
    <row r="27" spans="1:7" x14ac:dyDescent="0.2">
      <c r="A27" s="26">
        <v>21</v>
      </c>
      <c r="B27" s="3" t="s">
        <v>37</v>
      </c>
      <c r="C27" s="49"/>
      <c r="D27" s="49"/>
      <c r="E27" s="26"/>
      <c r="F27" s="26"/>
      <c r="G27" s="32">
        <v>6828</v>
      </c>
    </row>
    <row r="28" spans="1:7" ht="30" x14ac:dyDescent="0.2">
      <c r="A28" s="26">
        <v>22</v>
      </c>
      <c r="B28" s="3" t="s">
        <v>38</v>
      </c>
      <c r="C28" s="49"/>
      <c r="D28" s="49"/>
      <c r="E28" s="26"/>
      <c r="F28" s="26"/>
      <c r="G28" s="32">
        <v>12</v>
      </c>
    </row>
    <row r="29" spans="1:7" x14ac:dyDescent="0.2">
      <c r="A29" s="26">
        <v>23</v>
      </c>
      <c r="B29" s="3" t="s">
        <v>39</v>
      </c>
      <c r="C29" s="49"/>
      <c r="D29" s="49"/>
      <c r="E29" s="26"/>
      <c r="F29" s="26"/>
      <c r="G29" s="32">
        <v>10963</v>
      </c>
    </row>
    <row r="30" spans="1:7" x14ac:dyDescent="0.2">
      <c r="A30" s="26">
        <v>24</v>
      </c>
      <c r="B30" s="3" t="s">
        <v>40</v>
      </c>
      <c r="C30" s="49"/>
      <c r="D30" s="49"/>
      <c r="E30" s="26"/>
      <c r="F30" s="26"/>
      <c r="G30" s="32">
        <v>0</v>
      </c>
    </row>
    <row r="31" spans="1:7" x14ac:dyDescent="0.2">
      <c r="A31" s="26">
        <v>25</v>
      </c>
      <c r="B31" s="3" t="s">
        <v>41</v>
      </c>
      <c r="C31" s="49"/>
      <c r="D31" s="49"/>
      <c r="E31" s="26"/>
      <c r="F31" s="26"/>
      <c r="G31" s="32">
        <v>0</v>
      </c>
    </row>
    <row r="32" spans="1:7" x14ac:dyDescent="0.2">
      <c r="A32" s="26">
        <v>26</v>
      </c>
      <c r="B32" s="3" t="s">
        <v>42</v>
      </c>
      <c r="C32" s="49"/>
      <c r="D32" s="49"/>
      <c r="E32" s="26"/>
      <c r="F32" s="26"/>
      <c r="G32" s="32">
        <v>0</v>
      </c>
    </row>
    <row r="33" spans="1:7" ht="30" x14ac:dyDescent="0.2">
      <c r="A33" s="26">
        <v>27</v>
      </c>
      <c r="B33" s="3" t="s">
        <v>43</v>
      </c>
      <c r="C33" s="49"/>
      <c r="D33" s="49"/>
      <c r="E33" s="26"/>
      <c r="F33" s="26"/>
      <c r="G33" s="32">
        <v>0</v>
      </c>
    </row>
    <row r="34" spans="1:7" x14ac:dyDescent="0.2">
      <c r="A34" s="26">
        <v>28</v>
      </c>
      <c r="B34" s="3" t="s">
        <v>44</v>
      </c>
      <c r="C34" s="49"/>
      <c r="D34" s="49"/>
      <c r="E34" s="26"/>
      <c r="F34" s="26"/>
      <c r="G34" s="32">
        <v>7169</v>
      </c>
    </row>
    <row r="35" spans="1:7" x14ac:dyDescent="0.2">
      <c r="A35" s="26">
        <v>29</v>
      </c>
      <c r="B35" s="3" t="s">
        <v>45</v>
      </c>
      <c r="C35" s="49"/>
      <c r="D35" s="49"/>
      <c r="E35" s="26"/>
      <c r="F35" s="26"/>
      <c r="G35" s="32">
        <v>2920</v>
      </c>
    </row>
    <row r="36" spans="1:7" x14ac:dyDescent="0.2">
      <c r="A36" s="26">
        <v>30</v>
      </c>
      <c r="B36" s="3" t="s">
        <v>46</v>
      </c>
      <c r="C36" s="49"/>
      <c r="D36" s="49"/>
      <c r="E36" s="26"/>
      <c r="F36" s="26"/>
      <c r="G36" s="32">
        <v>0</v>
      </c>
    </row>
    <row r="37" spans="1:7" x14ac:dyDescent="0.2">
      <c r="A37" s="26">
        <v>31</v>
      </c>
      <c r="B37" s="3" t="s">
        <v>47</v>
      </c>
      <c r="C37" s="49"/>
      <c r="D37" s="49"/>
      <c r="E37" s="26"/>
      <c r="F37" s="26"/>
      <c r="G37" s="32">
        <v>0</v>
      </c>
    </row>
    <row r="38" spans="1:7" x14ac:dyDescent="0.2">
      <c r="A38" s="26">
        <v>32</v>
      </c>
      <c r="B38" s="3" t="s">
        <v>48</v>
      </c>
      <c r="C38" s="49"/>
      <c r="D38" s="49"/>
      <c r="E38" s="26"/>
      <c r="F38" s="26"/>
      <c r="G38" s="32">
        <v>0</v>
      </c>
    </row>
    <row r="39" spans="1:7" x14ac:dyDescent="0.2">
      <c r="A39" s="26">
        <v>33</v>
      </c>
      <c r="B39" s="3" t="s">
        <v>49</v>
      </c>
      <c r="C39" s="49"/>
      <c r="D39" s="49"/>
      <c r="E39" s="26"/>
      <c r="F39" s="26"/>
      <c r="G39" s="32">
        <v>0</v>
      </c>
    </row>
    <row r="40" spans="1:7" x14ac:dyDescent="0.2">
      <c r="A40" s="26">
        <v>34</v>
      </c>
      <c r="B40" s="3" t="s">
        <v>50</v>
      </c>
      <c r="C40" s="49"/>
      <c r="D40" s="49"/>
      <c r="E40" s="26"/>
      <c r="F40" s="26"/>
      <c r="G40" s="32">
        <v>0</v>
      </c>
    </row>
    <row r="41" spans="1:7" x14ac:dyDescent="0.2">
      <c r="A41" s="26">
        <v>35</v>
      </c>
      <c r="B41" s="3" t="s">
        <v>51</v>
      </c>
      <c r="C41" s="26"/>
      <c r="D41" s="26"/>
      <c r="E41" s="26"/>
      <c r="F41" s="26"/>
      <c r="G41" s="32">
        <v>0</v>
      </c>
    </row>
    <row r="42" spans="1:7" x14ac:dyDescent="0.2">
      <c r="A42" s="26">
        <v>36</v>
      </c>
      <c r="B42" s="3" t="s">
        <v>52</v>
      </c>
      <c r="C42" s="49"/>
      <c r="D42" s="49"/>
      <c r="E42" s="26"/>
      <c r="F42" s="26"/>
      <c r="G42" s="32">
        <v>0</v>
      </c>
    </row>
    <row r="43" spans="1:7" x14ac:dyDescent="0.2">
      <c r="A43" s="26">
        <v>37</v>
      </c>
      <c r="B43" s="3" t="s">
        <v>53</v>
      </c>
      <c r="C43" s="49"/>
      <c r="D43" s="49"/>
      <c r="E43" s="26"/>
      <c r="F43" s="26"/>
      <c r="G43" s="32">
        <v>0</v>
      </c>
    </row>
    <row r="44" spans="1:7" x14ac:dyDescent="0.2">
      <c r="A44" s="26">
        <v>38</v>
      </c>
      <c r="B44" s="3" t="s">
        <v>54</v>
      </c>
      <c r="C44" s="49"/>
      <c r="D44" s="49"/>
      <c r="E44" s="26"/>
      <c r="F44" s="26"/>
      <c r="G44" s="32">
        <v>0</v>
      </c>
    </row>
    <row r="45" spans="1:7" x14ac:dyDescent="0.2">
      <c r="A45" s="26">
        <v>39</v>
      </c>
      <c r="B45" s="3" t="s">
        <v>55</v>
      </c>
      <c r="C45" s="49"/>
      <c r="D45" s="49"/>
      <c r="E45" s="26"/>
      <c r="F45" s="26"/>
      <c r="G45" s="32">
        <v>0</v>
      </c>
    </row>
    <row r="46" spans="1:7" x14ac:dyDescent="0.2">
      <c r="A46" s="26">
        <v>40</v>
      </c>
      <c r="B46" s="3" t="s">
        <v>56</v>
      </c>
      <c r="C46" s="49"/>
      <c r="D46" s="49"/>
      <c r="E46" s="26"/>
      <c r="F46" s="26"/>
      <c r="G46" s="32">
        <v>148</v>
      </c>
    </row>
    <row r="47" spans="1:7" x14ac:dyDescent="0.2">
      <c r="A47" s="26">
        <v>41</v>
      </c>
      <c r="B47" s="3" t="s">
        <v>57</v>
      </c>
      <c r="C47" s="49"/>
      <c r="D47" s="49"/>
      <c r="E47" s="26"/>
      <c r="F47" s="26"/>
      <c r="G47" s="32">
        <v>0</v>
      </c>
    </row>
    <row r="48" spans="1:7" x14ac:dyDescent="0.2">
      <c r="A48" s="26">
        <v>42</v>
      </c>
      <c r="B48" s="3" t="s">
        <v>58</v>
      </c>
      <c r="C48" s="49"/>
      <c r="D48" s="49"/>
      <c r="E48" s="26"/>
      <c r="F48" s="26"/>
      <c r="G48" s="32">
        <v>0</v>
      </c>
    </row>
    <row r="49" spans="1:7" x14ac:dyDescent="0.2">
      <c r="A49" s="26">
        <v>43</v>
      </c>
      <c r="B49" s="3" t="s">
        <v>59</v>
      </c>
      <c r="C49" s="49"/>
      <c r="D49" s="49"/>
      <c r="E49" s="26"/>
      <c r="F49" s="26"/>
      <c r="G49" s="32">
        <v>0</v>
      </c>
    </row>
    <row r="50" spans="1:7" x14ac:dyDescent="0.2">
      <c r="A50" s="26">
        <v>44</v>
      </c>
      <c r="B50" s="3" t="s">
        <v>60</v>
      </c>
      <c r="C50" s="49"/>
      <c r="D50" s="49"/>
      <c r="E50" s="26"/>
      <c r="F50" s="26"/>
      <c r="G50" s="32">
        <v>0</v>
      </c>
    </row>
    <row r="51" spans="1:7" x14ac:dyDescent="0.2">
      <c r="A51" s="26">
        <v>45</v>
      </c>
      <c r="B51" s="3" t="s">
        <v>61</v>
      </c>
      <c r="C51" s="49"/>
      <c r="D51" s="49"/>
      <c r="E51" s="26"/>
      <c r="F51" s="26"/>
      <c r="G51" s="32">
        <v>0</v>
      </c>
    </row>
    <row r="52" spans="1:7" x14ac:dyDescent="0.2">
      <c r="A52" s="26">
        <v>46</v>
      </c>
      <c r="B52" s="3" t="s">
        <v>62</v>
      </c>
      <c r="C52" s="49"/>
      <c r="D52" s="49"/>
      <c r="E52" s="26"/>
      <c r="F52" s="26"/>
      <c r="G52" s="32">
        <v>0</v>
      </c>
    </row>
    <row r="53" spans="1:7" x14ac:dyDescent="0.2">
      <c r="A53" s="26">
        <v>47</v>
      </c>
      <c r="B53" s="3" t="s">
        <v>63</v>
      </c>
      <c r="C53" s="49"/>
      <c r="D53" s="49"/>
      <c r="E53" s="26"/>
      <c r="F53" s="26"/>
      <c r="G53" s="32">
        <v>0</v>
      </c>
    </row>
    <row r="54" spans="1:7" x14ac:dyDescent="0.2">
      <c r="A54" s="26">
        <v>48</v>
      </c>
      <c r="B54" s="3" t="s">
        <v>64</v>
      </c>
      <c r="C54" s="49"/>
      <c r="D54" s="49"/>
      <c r="E54" s="26"/>
      <c r="F54" s="26"/>
      <c r="G54" s="32">
        <v>0</v>
      </c>
    </row>
    <row r="55" spans="1:7" x14ac:dyDescent="0.2">
      <c r="A55" s="26">
        <v>49</v>
      </c>
      <c r="B55" s="3" t="s">
        <v>65</v>
      </c>
      <c r="C55" s="49"/>
      <c r="D55" s="49"/>
      <c r="E55" s="26"/>
      <c r="F55" s="26"/>
      <c r="G55" s="32">
        <v>0</v>
      </c>
    </row>
    <row r="56" spans="1:7" x14ac:dyDescent="0.2">
      <c r="A56" s="26">
        <v>50</v>
      </c>
      <c r="B56" s="3" t="s">
        <v>66</v>
      </c>
      <c r="C56" s="49"/>
      <c r="D56" s="49"/>
      <c r="E56" s="26"/>
      <c r="F56" s="26"/>
      <c r="G56" s="32">
        <v>0</v>
      </c>
    </row>
    <row r="57" spans="1:7" x14ac:dyDescent="0.2">
      <c r="A57" s="26">
        <v>51</v>
      </c>
      <c r="B57" s="3" t="s">
        <v>67</v>
      </c>
      <c r="C57" s="49"/>
      <c r="D57" s="49"/>
      <c r="E57" s="26"/>
      <c r="F57" s="26"/>
      <c r="G57" s="32">
        <v>0</v>
      </c>
    </row>
    <row r="58" spans="1:7" x14ac:dyDescent="0.2">
      <c r="A58" s="26">
        <v>52</v>
      </c>
      <c r="B58" s="3" t="s">
        <v>68</v>
      </c>
      <c r="C58" s="49"/>
      <c r="D58" s="49"/>
      <c r="E58" s="26"/>
      <c r="F58" s="26"/>
      <c r="G58" s="32">
        <v>0</v>
      </c>
    </row>
    <row r="59" spans="1:7" x14ac:dyDescent="0.2">
      <c r="A59" s="26">
        <v>53</v>
      </c>
      <c r="B59" s="3" t="s">
        <v>69</v>
      </c>
      <c r="C59" s="49"/>
      <c r="D59" s="49"/>
      <c r="E59" s="26"/>
      <c r="F59" s="26"/>
      <c r="G59" s="32">
        <v>0</v>
      </c>
    </row>
    <row r="60" spans="1:7" x14ac:dyDescent="0.2">
      <c r="A60" s="26">
        <v>54</v>
      </c>
      <c r="B60" s="7" t="s">
        <v>70</v>
      </c>
      <c r="C60" s="49"/>
      <c r="D60" s="49"/>
      <c r="E60" s="26"/>
      <c r="F60" s="26"/>
      <c r="G60" s="32">
        <v>0</v>
      </c>
    </row>
    <row r="61" spans="1:7" x14ac:dyDescent="0.2">
      <c r="A61" s="26">
        <v>55</v>
      </c>
      <c r="B61" s="7" t="s">
        <v>71</v>
      </c>
      <c r="C61" s="49"/>
      <c r="D61" s="49"/>
      <c r="E61" s="26"/>
      <c r="F61" s="26"/>
      <c r="G61" s="32">
        <v>0</v>
      </c>
    </row>
    <row r="62" spans="1:7" x14ac:dyDescent="0.2">
      <c r="A62" s="26">
        <v>56</v>
      </c>
      <c r="B62" s="7" t="s">
        <v>72</v>
      </c>
      <c r="C62" s="49"/>
      <c r="D62" s="49"/>
      <c r="E62" s="26"/>
      <c r="F62" s="26"/>
      <c r="G62" s="32">
        <v>0</v>
      </c>
    </row>
    <row r="63" spans="1:7" x14ac:dyDescent="0.2">
      <c r="A63" s="26">
        <v>57</v>
      </c>
      <c r="B63" s="7" t="s">
        <v>73</v>
      </c>
      <c r="C63" s="49"/>
      <c r="D63" s="49"/>
      <c r="E63" s="26"/>
      <c r="F63" s="26"/>
      <c r="G63" s="32">
        <v>0</v>
      </c>
    </row>
    <row r="64" spans="1:7" x14ac:dyDescent="0.2">
      <c r="A64" s="26">
        <v>58</v>
      </c>
      <c r="B64" s="7" t="s">
        <v>74</v>
      </c>
      <c r="C64" s="49"/>
      <c r="D64" s="49"/>
      <c r="E64" s="26"/>
      <c r="F64" s="26"/>
      <c r="G64" s="32">
        <v>0</v>
      </c>
    </row>
    <row r="65" spans="1:7" x14ac:dyDescent="0.2">
      <c r="A65" s="26"/>
      <c r="B65" s="7" t="s">
        <v>222</v>
      </c>
      <c r="C65" s="49"/>
      <c r="D65" s="49"/>
      <c r="E65" s="26"/>
      <c r="F65" s="26"/>
      <c r="G65" s="32">
        <v>5189</v>
      </c>
    </row>
    <row r="66" spans="1:7" s="43" customFormat="1" ht="15.75" customHeight="1" x14ac:dyDescent="0.25">
      <c r="A66" s="29"/>
      <c r="B66" s="30" t="s">
        <v>75</v>
      </c>
      <c r="C66" s="26">
        <f ca="1">SUM(C7:C100)</f>
        <v>0</v>
      </c>
      <c r="D66" s="26">
        <f ca="1">SUM(D7:D100)</f>
        <v>0</v>
      </c>
      <c r="E66" s="26" t="e">
        <f ca="1">C66/(C66+D66)</f>
        <v>#DIV/0!</v>
      </c>
      <c r="F66" s="26" t="e">
        <f ca="1">1-E66</f>
        <v>#DIV/0!</v>
      </c>
      <c r="G66" s="46">
        <f t="shared" ref="G66" si="0">SUM(G7:G65)</f>
        <v>135341</v>
      </c>
    </row>
    <row r="67" spans="1:7" x14ac:dyDescent="0.2">
      <c r="G67" s="44"/>
    </row>
    <row r="68" spans="1:7" x14ac:dyDescent="0.2">
      <c r="A68" s="47"/>
      <c r="B68" s="45"/>
      <c r="C68" s="45"/>
      <c r="D68" s="45"/>
      <c r="E68" s="45"/>
      <c r="F68" s="45"/>
      <c r="G68" s="44"/>
    </row>
  </sheetData>
  <sheetProtection formatCells="0" formatColumns="0" formatRows="0" insertColumns="0" insertRows="0" insertHyperlinks="0" deleteColumns="0" deleteRows="0" sort="0" autoFilter="0" pivotTables="0"/>
  <autoFilter ref="A6:G6"/>
  <mergeCells count="6">
    <mergeCell ref="G4:G6"/>
    <mergeCell ref="B4:B6"/>
    <mergeCell ref="A4:A6"/>
    <mergeCell ref="C5:D5"/>
    <mergeCell ref="E5:F5"/>
    <mergeCell ref="C4:F4"/>
  </mergeCells>
  <pageMargins left="0.70866141732282995" right="0.70866141732282995" top="0.74803149606299002" bottom="0.74803149606299002" header="0.31496062992126" footer="0.31496062992126"/>
  <pageSetup paperSize="9" scale="4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68"/>
  <sheetViews>
    <sheetView workbookViewId="0">
      <pane xSplit="2" ySplit="6" topLeftCell="C40" activePane="bottomRight" state="frozen"/>
      <selection pane="topRight"/>
      <selection pane="bottomLeft"/>
      <selection pane="bottomRight" activeCell="B66" sqref="B66"/>
    </sheetView>
  </sheetViews>
  <sheetFormatPr defaultColWidth="9.109375" defaultRowHeight="15" x14ac:dyDescent="0.2"/>
  <cols>
    <col min="1" max="1" width="9.109375" style="1"/>
    <col min="2" max="2" width="51.109375" style="5" customWidth="1"/>
    <col min="3" max="6" width="13.88671875" style="31" hidden="1" customWidth="1"/>
    <col min="7" max="7" width="19" style="9" customWidth="1"/>
    <col min="8" max="8" width="9.109375" style="1"/>
  </cols>
  <sheetData>
    <row r="3" spans="1:8" ht="15.75" customHeight="1" x14ac:dyDescent="0.25">
      <c r="A3" s="1" t="s">
        <v>112</v>
      </c>
      <c r="B3" s="16"/>
      <c r="C3" s="28"/>
      <c r="D3" s="28"/>
      <c r="E3" s="28"/>
      <c r="F3" s="28"/>
      <c r="G3" s="16"/>
    </row>
    <row r="4" spans="1:8" ht="32.25" customHeight="1" x14ac:dyDescent="0.2">
      <c r="A4" s="170" t="s">
        <v>1</v>
      </c>
      <c r="B4" s="126" t="s">
        <v>2</v>
      </c>
      <c r="C4" s="142" t="s">
        <v>3</v>
      </c>
      <c r="D4" s="143"/>
      <c r="E4" s="143"/>
      <c r="F4" s="144"/>
      <c r="G4" s="171" t="s">
        <v>113</v>
      </c>
    </row>
    <row r="5" spans="1:8" s="2" customFormat="1" ht="42" customHeight="1" x14ac:dyDescent="0.2">
      <c r="A5" s="170"/>
      <c r="B5" s="126"/>
      <c r="C5" s="131" t="s">
        <v>7</v>
      </c>
      <c r="D5" s="131"/>
      <c r="E5" s="145" t="s">
        <v>111</v>
      </c>
      <c r="F5" s="146"/>
      <c r="G5" s="172"/>
    </row>
    <row r="6" spans="1:8" s="6" customFormat="1" x14ac:dyDescent="0.2">
      <c r="A6" s="170"/>
      <c r="B6" s="126"/>
      <c r="C6" s="37" t="s">
        <v>15</v>
      </c>
      <c r="D6" s="37" t="s">
        <v>16</v>
      </c>
      <c r="E6" s="37" t="s">
        <v>15</v>
      </c>
      <c r="F6" s="37" t="s">
        <v>16</v>
      </c>
      <c r="G6" s="173"/>
    </row>
    <row r="7" spans="1:8" x14ac:dyDescent="0.2">
      <c r="A7" s="18">
        <v>1</v>
      </c>
      <c r="B7" s="3" t="s">
        <v>17</v>
      </c>
      <c r="C7" s="49"/>
      <c r="D7" s="49"/>
      <c r="E7" s="26"/>
      <c r="F7" s="26"/>
      <c r="G7" s="93">
        <v>0</v>
      </c>
      <c r="H7" s="10"/>
    </row>
    <row r="8" spans="1:8" x14ac:dyDescent="0.2">
      <c r="A8" s="18">
        <v>2</v>
      </c>
      <c r="B8" s="3" t="s">
        <v>18</v>
      </c>
      <c r="C8" s="49"/>
      <c r="D8" s="49"/>
      <c r="E8" s="26"/>
      <c r="F8" s="26"/>
      <c r="G8" s="93">
        <v>0</v>
      </c>
      <c r="H8" s="10"/>
    </row>
    <row r="9" spans="1:8" x14ac:dyDescent="0.2">
      <c r="A9" s="18">
        <v>3</v>
      </c>
      <c r="B9" s="3" t="s">
        <v>19</v>
      </c>
      <c r="C9" s="49"/>
      <c r="D9" s="49"/>
      <c r="E9" s="26"/>
      <c r="F9" s="26"/>
      <c r="G9" s="93">
        <v>0</v>
      </c>
      <c r="H9" s="10"/>
    </row>
    <row r="10" spans="1:8" x14ac:dyDescent="0.2">
      <c r="A10" s="18">
        <v>4</v>
      </c>
      <c r="B10" s="3" t="s">
        <v>20</v>
      </c>
      <c r="C10" s="49"/>
      <c r="D10" s="49"/>
      <c r="E10" s="26"/>
      <c r="F10" s="26"/>
      <c r="G10" s="93">
        <v>0</v>
      </c>
      <c r="H10" s="10"/>
    </row>
    <row r="11" spans="1:8" x14ac:dyDescent="0.2">
      <c r="A11" s="18">
        <v>5</v>
      </c>
      <c r="B11" s="3" t="s">
        <v>21</v>
      </c>
      <c r="C11" s="49"/>
      <c r="D11" s="49"/>
      <c r="E11" s="26"/>
      <c r="F11" s="26"/>
      <c r="G11" s="93">
        <v>0</v>
      </c>
      <c r="H11" s="10"/>
    </row>
    <row r="12" spans="1:8" x14ac:dyDescent="0.2">
      <c r="A12" s="18">
        <v>6</v>
      </c>
      <c r="B12" s="3" t="s">
        <v>22</v>
      </c>
      <c r="C12" s="49"/>
      <c r="D12" s="49"/>
      <c r="E12" s="26"/>
      <c r="F12" s="26"/>
      <c r="G12" s="93">
        <v>0</v>
      </c>
      <c r="H12" s="10"/>
    </row>
    <row r="13" spans="1:8" x14ac:dyDescent="0.2">
      <c r="A13" s="18">
        <v>7</v>
      </c>
      <c r="B13" s="3" t="s">
        <v>23</v>
      </c>
      <c r="C13" s="49"/>
      <c r="D13" s="49"/>
      <c r="E13" s="26"/>
      <c r="F13" s="26"/>
      <c r="G13" s="93">
        <v>0</v>
      </c>
      <c r="H13" s="10"/>
    </row>
    <row r="14" spans="1:8" x14ac:dyDescent="0.2">
      <c r="A14" s="18">
        <v>8</v>
      </c>
      <c r="B14" s="3" t="s">
        <v>24</v>
      </c>
      <c r="C14" s="49"/>
      <c r="D14" s="49"/>
      <c r="E14" s="26"/>
      <c r="F14" s="26"/>
      <c r="G14" s="93">
        <v>0</v>
      </c>
      <c r="H14" s="10"/>
    </row>
    <row r="15" spans="1:8" x14ac:dyDescent="0.2">
      <c r="A15" s="18">
        <v>9</v>
      </c>
      <c r="B15" s="3" t="s">
        <v>25</v>
      </c>
      <c r="C15" s="49"/>
      <c r="D15" s="49"/>
      <c r="E15" s="26"/>
      <c r="F15" s="26"/>
      <c r="G15" s="93">
        <v>0</v>
      </c>
      <c r="H15" s="10"/>
    </row>
    <row r="16" spans="1:8" x14ac:dyDescent="0.2">
      <c r="A16" s="18">
        <v>10</v>
      </c>
      <c r="B16" s="3" t="s">
        <v>26</v>
      </c>
      <c r="C16" s="49"/>
      <c r="D16" s="49"/>
      <c r="E16" s="26"/>
      <c r="F16" s="26"/>
      <c r="G16" s="93">
        <v>0</v>
      </c>
      <c r="H16" s="10"/>
    </row>
    <row r="17" spans="1:8" x14ac:dyDescent="0.2">
      <c r="A17" s="18">
        <v>11</v>
      </c>
      <c r="B17" s="3" t="s">
        <v>27</v>
      </c>
      <c r="C17" s="49"/>
      <c r="D17" s="49"/>
      <c r="E17" s="26"/>
      <c r="F17" s="26"/>
      <c r="G17" s="93">
        <v>0</v>
      </c>
      <c r="H17" s="10"/>
    </row>
    <row r="18" spans="1:8" x14ac:dyDescent="0.2">
      <c r="A18" s="18">
        <v>12</v>
      </c>
      <c r="B18" s="3" t="s">
        <v>28</v>
      </c>
      <c r="C18" s="49"/>
      <c r="D18" s="49"/>
      <c r="E18" s="26"/>
      <c r="F18" s="26"/>
      <c r="G18" s="93">
        <v>501</v>
      </c>
      <c r="H18" s="10"/>
    </row>
    <row r="19" spans="1:8" x14ac:dyDescent="0.2">
      <c r="A19" s="18">
        <v>13</v>
      </c>
      <c r="B19" s="3" t="s">
        <v>29</v>
      </c>
      <c r="C19" s="49"/>
      <c r="D19" s="49"/>
      <c r="E19" s="26"/>
      <c r="F19" s="26"/>
      <c r="G19" s="93">
        <v>17</v>
      </c>
      <c r="H19" s="10"/>
    </row>
    <row r="20" spans="1:8" x14ac:dyDescent="0.2">
      <c r="A20" s="18">
        <v>14</v>
      </c>
      <c r="B20" s="3" t="s">
        <v>30</v>
      </c>
      <c r="C20" s="49"/>
      <c r="D20" s="49"/>
      <c r="E20" s="26"/>
      <c r="F20" s="26"/>
      <c r="G20" s="93">
        <v>82</v>
      </c>
      <c r="H20" s="10"/>
    </row>
    <row r="21" spans="1:8" x14ac:dyDescent="0.2">
      <c r="A21" s="18">
        <v>15</v>
      </c>
      <c r="B21" s="3" t="s">
        <v>31</v>
      </c>
      <c r="C21" s="49"/>
      <c r="D21" s="49"/>
      <c r="E21" s="26"/>
      <c r="F21" s="26"/>
      <c r="G21" s="93">
        <v>511</v>
      </c>
      <c r="H21" s="10"/>
    </row>
    <row r="22" spans="1:8" x14ac:dyDescent="0.2">
      <c r="A22" s="18">
        <v>16</v>
      </c>
      <c r="B22" s="3" t="s">
        <v>32</v>
      </c>
      <c r="C22" s="49"/>
      <c r="D22" s="49"/>
      <c r="E22" s="26"/>
      <c r="F22" s="26"/>
      <c r="G22" s="93">
        <v>217</v>
      </c>
      <c r="H22" s="10"/>
    </row>
    <row r="23" spans="1:8" x14ac:dyDescent="0.2">
      <c r="A23" s="18">
        <v>17</v>
      </c>
      <c r="B23" s="3" t="s">
        <v>33</v>
      </c>
      <c r="C23" s="49"/>
      <c r="D23" s="49"/>
      <c r="E23" s="26"/>
      <c r="F23" s="26"/>
      <c r="G23" s="93">
        <v>360</v>
      </c>
      <c r="H23" s="10"/>
    </row>
    <row r="24" spans="1:8" ht="30" x14ac:dyDescent="0.2">
      <c r="A24" s="18">
        <v>18</v>
      </c>
      <c r="B24" s="3" t="s">
        <v>34</v>
      </c>
      <c r="C24" s="49"/>
      <c r="D24" s="49"/>
      <c r="E24" s="26"/>
      <c r="F24" s="26"/>
      <c r="G24" s="93">
        <v>0</v>
      </c>
      <c r="H24" s="10"/>
    </row>
    <row r="25" spans="1:8" x14ac:dyDescent="0.2">
      <c r="A25" s="18">
        <v>19</v>
      </c>
      <c r="B25" s="3" t="s">
        <v>35</v>
      </c>
      <c r="C25" s="49"/>
      <c r="D25" s="49"/>
      <c r="E25" s="26"/>
      <c r="F25" s="26"/>
      <c r="G25" s="93">
        <v>0</v>
      </c>
      <c r="H25" s="10"/>
    </row>
    <row r="26" spans="1:8" ht="45" x14ac:dyDescent="0.2">
      <c r="A26" s="18">
        <v>20</v>
      </c>
      <c r="B26" s="3" t="s">
        <v>36</v>
      </c>
      <c r="C26" s="49"/>
      <c r="D26" s="49"/>
      <c r="E26" s="26"/>
      <c r="F26" s="26"/>
      <c r="G26" s="93">
        <v>0</v>
      </c>
      <c r="H26" s="10"/>
    </row>
    <row r="27" spans="1:8" x14ac:dyDescent="0.2">
      <c r="A27" s="18">
        <v>21</v>
      </c>
      <c r="B27" s="3" t="s">
        <v>37</v>
      </c>
      <c r="C27" s="49"/>
      <c r="D27" s="49"/>
      <c r="E27" s="26"/>
      <c r="F27" s="26"/>
      <c r="G27" s="93">
        <v>34</v>
      </c>
      <c r="H27" s="10"/>
    </row>
    <row r="28" spans="1:8" ht="30" x14ac:dyDescent="0.2">
      <c r="A28" s="18">
        <v>22</v>
      </c>
      <c r="B28" s="3" t="s">
        <v>38</v>
      </c>
      <c r="C28" s="49"/>
      <c r="D28" s="49"/>
      <c r="E28" s="26"/>
      <c r="F28" s="26"/>
      <c r="G28" s="93">
        <v>0</v>
      </c>
      <c r="H28" s="10"/>
    </row>
    <row r="29" spans="1:8" x14ac:dyDescent="0.2">
      <c r="A29" s="18">
        <v>23</v>
      </c>
      <c r="B29" s="3" t="s">
        <v>39</v>
      </c>
      <c r="C29" s="49"/>
      <c r="D29" s="49"/>
      <c r="E29" s="26"/>
      <c r="F29" s="26"/>
      <c r="G29" s="93">
        <v>440</v>
      </c>
      <c r="H29" s="10"/>
    </row>
    <row r="30" spans="1:8" x14ac:dyDescent="0.2">
      <c r="A30" s="18">
        <v>24</v>
      </c>
      <c r="B30" s="3" t="s">
        <v>40</v>
      </c>
      <c r="C30" s="49"/>
      <c r="D30" s="49"/>
      <c r="E30" s="26"/>
      <c r="F30" s="26"/>
      <c r="G30" s="93">
        <v>0</v>
      </c>
      <c r="H30" s="10"/>
    </row>
    <row r="31" spans="1:8" x14ac:dyDescent="0.2">
      <c r="A31" s="18">
        <v>25</v>
      </c>
      <c r="B31" s="3" t="s">
        <v>41</v>
      </c>
      <c r="C31" s="49"/>
      <c r="D31" s="49"/>
      <c r="E31" s="26"/>
      <c r="F31" s="26"/>
      <c r="G31" s="93">
        <v>0</v>
      </c>
      <c r="H31" s="10"/>
    </row>
    <row r="32" spans="1:8" x14ac:dyDescent="0.2">
      <c r="A32" s="18">
        <v>26</v>
      </c>
      <c r="B32" s="3" t="s">
        <v>42</v>
      </c>
      <c r="C32" s="49"/>
      <c r="D32" s="49"/>
      <c r="E32" s="26"/>
      <c r="F32" s="26"/>
      <c r="G32" s="93">
        <v>0</v>
      </c>
      <c r="H32" s="10"/>
    </row>
    <row r="33" spans="1:8" ht="30" x14ac:dyDescent="0.2">
      <c r="A33" s="18">
        <v>27</v>
      </c>
      <c r="B33" s="3" t="s">
        <v>43</v>
      </c>
      <c r="C33" s="49"/>
      <c r="D33" s="49"/>
      <c r="E33" s="26"/>
      <c r="F33" s="26"/>
      <c r="G33" s="93">
        <v>0</v>
      </c>
      <c r="H33" s="10"/>
    </row>
    <row r="34" spans="1:8" x14ac:dyDescent="0.2">
      <c r="A34" s="18">
        <v>28</v>
      </c>
      <c r="B34" s="3" t="s">
        <v>44</v>
      </c>
      <c r="C34" s="49"/>
      <c r="D34" s="49"/>
      <c r="E34" s="26"/>
      <c r="F34" s="26"/>
      <c r="G34" s="93">
        <v>2</v>
      </c>
      <c r="H34" s="10"/>
    </row>
    <row r="35" spans="1:8" x14ac:dyDescent="0.2">
      <c r="A35" s="18">
        <v>29</v>
      </c>
      <c r="B35" s="3" t="s">
        <v>45</v>
      </c>
      <c r="C35" s="49"/>
      <c r="D35" s="49"/>
      <c r="E35" s="26"/>
      <c r="F35" s="26"/>
      <c r="G35" s="93">
        <v>0</v>
      </c>
      <c r="H35" s="10"/>
    </row>
    <row r="36" spans="1:8" x14ac:dyDescent="0.2">
      <c r="A36" s="18">
        <v>30</v>
      </c>
      <c r="B36" s="3" t="s">
        <v>46</v>
      </c>
      <c r="C36" s="49"/>
      <c r="D36" s="49"/>
      <c r="E36" s="26"/>
      <c r="F36" s="26"/>
      <c r="G36" s="93">
        <v>0</v>
      </c>
      <c r="H36" s="10"/>
    </row>
    <row r="37" spans="1:8" x14ac:dyDescent="0.2">
      <c r="A37" s="18">
        <v>31</v>
      </c>
      <c r="B37" s="3" t="s">
        <v>47</v>
      </c>
      <c r="C37" s="49"/>
      <c r="D37" s="49"/>
      <c r="E37" s="26"/>
      <c r="F37" s="26"/>
      <c r="G37" s="93">
        <v>0</v>
      </c>
      <c r="H37" s="10"/>
    </row>
    <row r="38" spans="1:8" x14ac:dyDescent="0.2">
      <c r="A38" s="18">
        <v>32</v>
      </c>
      <c r="B38" s="3" t="s">
        <v>48</v>
      </c>
      <c r="C38" s="49"/>
      <c r="D38" s="49"/>
      <c r="E38" s="26"/>
      <c r="F38" s="26"/>
      <c r="G38" s="93">
        <v>0</v>
      </c>
      <c r="H38" s="10"/>
    </row>
    <row r="39" spans="1:8" x14ac:dyDescent="0.2">
      <c r="A39" s="18">
        <v>33</v>
      </c>
      <c r="B39" s="3" t="s">
        <v>49</v>
      </c>
      <c r="C39" s="49"/>
      <c r="D39" s="49"/>
      <c r="E39" s="26"/>
      <c r="F39" s="26"/>
      <c r="G39" s="93">
        <v>0</v>
      </c>
      <c r="H39" s="10"/>
    </row>
    <row r="40" spans="1:8" x14ac:dyDescent="0.2">
      <c r="A40" s="18">
        <v>34</v>
      </c>
      <c r="B40" s="3" t="s">
        <v>50</v>
      </c>
      <c r="C40" s="49"/>
      <c r="D40" s="49"/>
      <c r="E40" s="26"/>
      <c r="F40" s="26"/>
      <c r="G40" s="93">
        <v>0</v>
      </c>
      <c r="H40" s="10"/>
    </row>
    <row r="41" spans="1:8" x14ac:dyDescent="0.2">
      <c r="A41" s="18">
        <v>35</v>
      </c>
      <c r="B41" s="3" t="s">
        <v>51</v>
      </c>
      <c r="C41" s="26"/>
      <c r="D41" s="26"/>
      <c r="E41" s="26"/>
      <c r="F41" s="26"/>
      <c r="G41" s="93">
        <v>0</v>
      </c>
      <c r="H41" s="10"/>
    </row>
    <row r="42" spans="1:8" x14ac:dyDescent="0.2">
      <c r="A42" s="18">
        <v>36</v>
      </c>
      <c r="B42" s="3" t="s">
        <v>52</v>
      </c>
      <c r="C42" s="49"/>
      <c r="D42" s="49"/>
      <c r="E42" s="26"/>
      <c r="F42" s="26"/>
      <c r="G42" s="93">
        <v>0</v>
      </c>
      <c r="H42" s="10"/>
    </row>
    <row r="43" spans="1:8" x14ac:dyDescent="0.2">
      <c r="A43" s="18">
        <v>37</v>
      </c>
      <c r="B43" s="3" t="s">
        <v>53</v>
      </c>
      <c r="C43" s="49"/>
      <c r="D43" s="49"/>
      <c r="E43" s="26"/>
      <c r="F43" s="26"/>
      <c r="G43" s="93">
        <v>0</v>
      </c>
      <c r="H43" s="10"/>
    </row>
    <row r="44" spans="1:8" x14ac:dyDescent="0.2">
      <c r="A44" s="18">
        <v>38</v>
      </c>
      <c r="B44" s="3" t="s">
        <v>54</v>
      </c>
      <c r="C44" s="49"/>
      <c r="D44" s="49"/>
      <c r="E44" s="26"/>
      <c r="F44" s="26"/>
      <c r="G44" s="93">
        <v>0</v>
      </c>
      <c r="H44" s="10"/>
    </row>
    <row r="45" spans="1:8" x14ac:dyDescent="0.2">
      <c r="A45" s="18">
        <v>39</v>
      </c>
      <c r="B45" s="3" t="s">
        <v>55</v>
      </c>
      <c r="C45" s="49"/>
      <c r="D45" s="49"/>
      <c r="E45" s="26"/>
      <c r="F45" s="26"/>
      <c r="G45" s="93">
        <v>0</v>
      </c>
      <c r="H45" s="10"/>
    </row>
    <row r="46" spans="1:8" x14ac:dyDescent="0.2">
      <c r="A46" s="18">
        <v>40</v>
      </c>
      <c r="B46" s="3" t="s">
        <v>56</v>
      </c>
      <c r="C46" s="49"/>
      <c r="D46" s="49"/>
      <c r="E46" s="26"/>
      <c r="F46" s="26"/>
      <c r="G46" s="93">
        <v>0</v>
      </c>
      <c r="H46" s="10"/>
    </row>
    <row r="47" spans="1:8" x14ac:dyDescent="0.2">
      <c r="A47" s="18">
        <v>41</v>
      </c>
      <c r="B47" s="3" t="s">
        <v>57</v>
      </c>
      <c r="C47" s="49"/>
      <c r="D47" s="49"/>
      <c r="E47" s="26"/>
      <c r="F47" s="26"/>
      <c r="G47" s="93">
        <v>0</v>
      </c>
      <c r="H47" s="10"/>
    </row>
    <row r="48" spans="1:8" x14ac:dyDescent="0.2">
      <c r="A48" s="18">
        <v>42</v>
      </c>
      <c r="B48" s="3" t="s">
        <v>58</v>
      </c>
      <c r="C48" s="49"/>
      <c r="D48" s="49"/>
      <c r="E48" s="26"/>
      <c r="F48" s="26"/>
      <c r="G48" s="93">
        <v>0</v>
      </c>
      <c r="H48" s="10"/>
    </row>
    <row r="49" spans="1:8" x14ac:dyDescent="0.2">
      <c r="A49" s="18">
        <v>43</v>
      </c>
      <c r="B49" s="3" t="s">
        <v>59</v>
      </c>
      <c r="C49" s="49"/>
      <c r="D49" s="49"/>
      <c r="E49" s="26"/>
      <c r="F49" s="26"/>
      <c r="G49" s="93">
        <v>0</v>
      </c>
      <c r="H49" s="10"/>
    </row>
    <row r="50" spans="1:8" x14ac:dyDescent="0.2">
      <c r="A50" s="18">
        <v>44</v>
      </c>
      <c r="B50" s="3" t="s">
        <v>60</v>
      </c>
      <c r="C50" s="49"/>
      <c r="D50" s="49"/>
      <c r="E50" s="26"/>
      <c r="F50" s="26"/>
      <c r="G50" s="93">
        <v>0</v>
      </c>
      <c r="H50" s="10"/>
    </row>
    <row r="51" spans="1:8" x14ac:dyDescent="0.2">
      <c r="A51" s="18">
        <v>45</v>
      </c>
      <c r="B51" s="3" t="s">
        <v>61</v>
      </c>
      <c r="C51" s="49"/>
      <c r="D51" s="49"/>
      <c r="E51" s="26"/>
      <c r="F51" s="26"/>
      <c r="G51" s="93">
        <v>0</v>
      </c>
      <c r="H51" s="10"/>
    </row>
    <row r="52" spans="1:8" x14ac:dyDescent="0.2">
      <c r="A52" s="18">
        <v>46</v>
      </c>
      <c r="B52" s="3" t="s">
        <v>62</v>
      </c>
      <c r="C52" s="49"/>
      <c r="D52" s="49"/>
      <c r="E52" s="26"/>
      <c r="F52" s="26"/>
      <c r="G52" s="93">
        <v>0</v>
      </c>
      <c r="H52" s="10"/>
    </row>
    <row r="53" spans="1:8" x14ac:dyDescent="0.2">
      <c r="A53" s="18">
        <v>47</v>
      </c>
      <c r="B53" s="3" t="s">
        <v>63</v>
      </c>
      <c r="C53" s="49"/>
      <c r="D53" s="49"/>
      <c r="E53" s="26"/>
      <c r="F53" s="26"/>
      <c r="G53" s="93">
        <v>0</v>
      </c>
      <c r="H53" s="10"/>
    </row>
    <row r="54" spans="1:8" x14ac:dyDescent="0.2">
      <c r="A54" s="18">
        <v>48</v>
      </c>
      <c r="B54" s="3" t="s">
        <v>64</v>
      </c>
      <c r="C54" s="49"/>
      <c r="D54" s="49"/>
      <c r="E54" s="26"/>
      <c r="F54" s="26"/>
      <c r="G54" s="93">
        <v>0</v>
      </c>
      <c r="H54" s="10"/>
    </row>
    <row r="55" spans="1:8" x14ac:dyDescent="0.2">
      <c r="A55" s="18">
        <v>49</v>
      </c>
      <c r="B55" s="3" t="s">
        <v>65</v>
      </c>
      <c r="C55" s="49"/>
      <c r="D55" s="49"/>
      <c r="E55" s="26"/>
      <c r="F55" s="26"/>
      <c r="G55" s="93">
        <v>0</v>
      </c>
      <c r="H55" s="10"/>
    </row>
    <row r="56" spans="1:8" x14ac:dyDescent="0.2">
      <c r="A56" s="18">
        <v>50</v>
      </c>
      <c r="B56" s="3" t="s">
        <v>66</v>
      </c>
      <c r="C56" s="49"/>
      <c r="D56" s="49"/>
      <c r="E56" s="26"/>
      <c r="F56" s="26"/>
      <c r="G56" s="93">
        <v>0</v>
      </c>
      <c r="H56" s="10"/>
    </row>
    <row r="57" spans="1:8" x14ac:dyDescent="0.2">
      <c r="A57" s="18">
        <v>51</v>
      </c>
      <c r="B57" s="3" t="s">
        <v>67</v>
      </c>
      <c r="C57" s="49"/>
      <c r="D57" s="49"/>
      <c r="E57" s="26"/>
      <c r="F57" s="26"/>
      <c r="G57" s="93">
        <v>0</v>
      </c>
      <c r="H57" s="10"/>
    </row>
    <row r="58" spans="1:8" x14ac:dyDescent="0.2">
      <c r="A58" s="18">
        <v>52</v>
      </c>
      <c r="B58" s="3" t="s">
        <v>68</v>
      </c>
      <c r="C58" s="49"/>
      <c r="D58" s="49"/>
      <c r="E58" s="26"/>
      <c r="F58" s="26"/>
      <c r="G58" s="93">
        <v>0</v>
      </c>
      <c r="H58" s="10"/>
    </row>
    <row r="59" spans="1:8" x14ac:dyDescent="0.2">
      <c r="A59" s="18">
        <v>53</v>
      </c>
      <c r="B59" s="3" t="s">
        <v>69</v>
      </c>
      <c r="C59" s="49"/>
      <c r="D59" s="49"/>
      <c r="E59" s="26"/>
      <c r="F59" s="26"/>
      <c r="G59" s="93">
        <v>0</v>
      </c>
      <c r="H59" s="10"/>
    </row>
    <row r="60" spans="1:8" x14ac:dyDescent="0.2">
      <c r="A60" s="18">
        <v>54</v>
      </c>
      <c r="B60" s="7" t="s">
        <v>70</v>
      </c>
      <c r="C60" s="49"/>
      <c r="D60" s="49"/>
      <c r="E60" s="26"/>
      <c r="F60" s="26"/>
      <c r="G60" s="93">
        <v>0</v>
      </c>
      <c r="H60" s="10"/>
    </row>
    <row r="61" spans="1:8" x14ac:dyDescent="0.2">
      <c r="A61" s="18">
        <v>55</v>
      </c>
      <c r="B61" s="7" t="s">
        <v>71</v>
      </c>
      <c r="C61" s="49"/>
      <c r="D61" s="49"/>
      <c r="E61" s="26"/>
      <c r="F61" s="26"/>
      <c r="G61" s="93">
        <v>0</v>
      </c>
      <c r="H61" s="10"/>
    </row>
    <row r="62" spans="1:8" x14ac:dyDescent="0.2">
      <c r="A62" s="18">
        <v>56</v>
      </c>
      <c r="B62" s="7" t="s">
        <v>72</v>
      </c>
      <c r="C62" s="49"/>
      <c r="D62" s="49"/>
      <c r="E62" s="26"/>
      <c r="F62" s="26"/>
      <c r="G62" s="93">
        <v>0</v>
      </c>
      <c r="H62" s="10"/>
    </row>
    <row r="63" spans="1:8" x14ac:dyDescent="0.2">
      <c r="A63" s="18">
        <v>57</v>
      </c>
      <c r="B63" s="7" t="s">
        <v>73</v>
      </c>
      <c r="C63" s="49"/>
      <c r="D63" s="49"/>
      <c r="E63" s="26"/>
      <c r="F63" s="26"/>
      <c r="G63" s="93">
        <v>0</v>
      </c>
      <c r="H63" s="10"/>
    </row>
    <row r="64" spans="1:8" x14ac:dyDescent="0.2">
      <c r="A64" s="18">
        <v>58</v>
      </c>
      <c r="B64" s="7" t="s">
        <v>74</v>
      </c>
      <c r="C64" s="49"/>
      <c r="D64" s="49"/>
      <c r="E64" s="26"/>
      <c r="F64" s="26"/>
      <c r="G64" s="93">
        <v>0</v>
      </c>
      <c r="H64" s="10"/>
    </row>
    <row r="65" spans="1:8" x14ac:dyDescent="0.2">
      <c r="A65" s="18"/>
      <c r="B65" s="7" t="s">
        <v>222</v>
      </c>
      <c r="C65" s="49"/>
      <c r="D65" s="49"/>
      <c r="E65" s="26"/>
      <c r="F65" s="26"/>
      <c r="G65" s="12">
        <v>278</v>
      </c>
      <c r="H65" s="10"/>
    </row>
    <row r="66" spans="1:8" s="4" customFormat="1" ht="15.75" customHeight="1" x14ac:dyDescent="0.25">
      <c r="A66" s="19"/>
      <c r="B66" s="23"/>
      <c r="C66" s="26">
        <f ca="1">SUM(C7:C100)</f>
        <v>0</v>
      </c>
      <c r="D66" s="26">
        <f ca="1">SUM(D7:D100)</f>
        <v>0</v>
      </c>
      <c r="E66" s="26" t="e">
        <f ca="1">C66/(C66+D66)</f>
        <v>#DIV/0!</v>
      </c>
      <c r="F66" s="26" t="e">
        <f ca="1">1-E66</f>
        <v>#DIV/0!</v>
      </c>
      <c r="G66" s="13">
        <f t="shared" ref="G66" si="0">SUM(G7:G65)</f>
        <v>2442</v>
      </c>
      <c r="H66" s="10"/>
    </row>
    <row r="67" spans="1:8" x14ac:dyDescent="0.2">
      <c r="G67" s="14"/>
    </row>
    <row r="68" spans="1:8" x14ac:dyDescent="0.2">
      <c r="C68" s="45"/>
      <c r="D68" s="45"/>
      <c r="E68" s="45"/>
      <c r="F68" s="45"/>
      <c r="G68" s="14"/>
    </row>
  </sheetData>
  <sheetProtection formatCells="0" formatColumns="0" formatRows="0" insertColumns="0" insertRows="0" insertHyperlinks="0" deleteColumns="0" deleteRows="0" sort="0" autoFilter="0" pivotTables="0"/>
  <mergeCells count="6">
    <mergeCell ref="A4:A6"/>
    <mergeCell ref="B4:B6"/>
    <mergeCell ref="G4:G6"/>
    <mergeCell ref="C4:F4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5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topLeftCell="P68" workbookViewId="0">
      <selection activeCell="V101" sqref="V101"/>
    </sheetView>
  </sheetViews>
  <sheetFormatPr defaultRowHeight="15" x14ac:dyDescent="0.2"/>
  <cols>
    <col min="2" max="2" width="57.5546875" customWidth="1"/>
    <col min="4" max="4" width="12.77734375" customWidth="1"/>
    <col min="6" max="6" width="14.6640625" customWidth="1"/>
    <col min="8" max="8" width="11.88671875" customWidth="1"/>
    <col min="10" max="10" width="13.44140625" customWidth="1"/>
    <col min="12" max="12" width="14.109375" customWidth="1"/>
    <col min="14" max="14" width="12.21875" customWidth="1"/>
    <col min="16" max="16" width="12.44140625" customWidth="1"/>
    <col min="18" max="18" width="14.88671875" customWidth="1"/>
    <col min="20" max="20" width="12.33203125" customWidth="1"/>
    <col min="22" max="22" width="15.44140625" customWidth="1"/>
  </cols>
  <sheetData>
    <row r="1" spans="1:23" x14ac:dyDescent="0.2">
      <c r="A1" s="94"/>
      <c r="B1" s="94"/>
      <c r="C1" s="94"/>
      <c r="D1" s="94"/>
      <c r="E1" s="94"/>
      <c r="F1" s="94"/>
      <c r="G1" s="94"/>
      <c r="H1" s="94"/>
      <c r="I1" s="95" t="s">
        <v>114</v>
      </c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</row>
    <row r="2" spans="1:23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3" ht="15.75" x14ac:dyDescent="0.25">
      <c r="A3" s="177" t="s">
        <v>115</v>
      </c>
      <c r="B3" s="177"/>
      <c r="C3" s="177"/>
      <c r="D3" s="177"/>
      <c r="E3" s="177"/>
      <c r="F3" s="177"/>
      <c r="G3" s="177"/>
      <c r="H3" s="177"/>
      <c r="I3" s="177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1:23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</row>
    <row r="5" spans="1:23" ht="57.75" customHeight="1" x14ac:dyDescent="0.2">
      <c r="A5" s="178" t="s">
        <v>116</v>
      </c>
      <c r="B5" s="178" t="s">
        <v>117</v>
      </c>
      <c r="C5" s="176" t="s">
        <v>28</v>
      </c>
      <c r="D5" s="176"/>
      <c r="E5" s="176" t="s">
        <v>29</v>
      </c>
      <c r="F5" s="176"/>
      <c r="G5" s="176" t="s">
        <v>30</v>
      </c>
      <c r="H5" s="176"/>
      <c r="I5" s="176" t="s">
        <v>31</v>
      </c>
      <c r="J5" s="176"/>
      <c r="K5" s="176" t="s">
        <v>32</v>
      </c>
      <c r="L5" s="176"/>
      <c r="M5" s="176" t="s">
        <v>33</v>
      </c>
      <c r="N5" s="176"/>
      <c r="O5" s="176" t="s">
        <v>37</v>
      </c>
      <c r="P5" s="176"/>
      <c r="Q5" s="176" t="s">
        <v>39</v>
      </c>
      <c r="R5" s="176"/>
      <c r="S5" s="176" t="s">
        <v>44</v>
      </c>
      <c r="T5" s="176"/>
      <c r="U5" s="176" t="s">
        <v>118</v>
      </c>
      <c r="V5" s="176"/>
      <c r="W5" s="97"/>
    </row>
    <row r="6" spans="1:23" ht="38.25" x14ac:dyDescent="0.2">
      <c r="A6" s="179"/>
      <c r="B6" s="179"/>
      <c r="C6" s="96" t="s">
        <v>119</v>
      </c>
      <c r="D6" s="96" t="s">
        <v>120</v>
      </c>
      <c r="E6" s="96" t="s">
        <v>119</v>
      </c>
      <c r="F6" s="96" t="s">
        <v>120</v>
      </c>
      <c r="G6" s="96" t="s">
        <v>119</v>
      </c>
      <c r="H6" s="96" t="s">
        <v>120</v>
      </c>
      <c r="I6" s="96" t="s">
        <v>119</v>
      </c>
      <c r="J6" s="96" t="s">
        <v>120</v>
      </c>
      <c r="K6" s="96" t="s">
        <v>119</v>
      </c>
      <c r="L6" s="96" t="s">
        <v>120</v>
      </c>
      <c r="M6" s="96" t="s">
        <v>119</v>
      </c>
      <c r="N6" s="96" t="s">
        <v>120</v>
      </c>
      <c r="O6" s="96" t="s">
        <v>119</v>
      </c>
      <c r="P6" s="96" t="s">
        <v>120</v>
      </c>
      <c r="Q6" s="96" t="s">
        <v>119</v>
      </c>
      <c r="R6" s="96" t="s">
        <v>120</v>
      </c>
      <c r="S6" s="96" t="s">
        <v>119</v>
      </c>
      <c r="T6" s="96" t="s">
        <v>120</v>
      </c>
      <c r="U6" s="96" t="s">
        <v>119</v>
      </c>
      <c r="V6" s="96" t="s">
        <v>120</v>
      </c>
      <c r="W6" s="97"/>
    </row>
    <row r="7" spans="1:23" x14ac:dyDescent="0.2">
      <c r="A7" s="175" t="s">
        <v>121</v>
      </c>
      <c r="B7" s="174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100"/>
      <c r="V7" s="101"/>
      <c r="W7" s="97"/>
    </row>
    <row r="8" spans="1:23" ht="76.5" x14ac:dyDescent="0.2">
      <c r="A8" s="102">
        <v>1</v>
      </c>
      <c r="B8" s="103" t="s">
        <v>122</v>
      </c>
      <c r="C8" s="104">
        <v>0</v>
      </c>
      <c r="D8" s="105">
        <v>0</v>
      </c>
      <c r="E8" s="104">
        <v>1</v>
      </c>
      <c r="F8" s="105">
        <v>178169.01</v>
      </c>
      <c r="G8" s="104">
        <v>0</v>
      </c>
      <c r="H8" s="105">
        <v>0</v>
      </c>
      <c r="I8" s="104">
        <v>0</v>
      </c>
      <c r="J8" s="105">
        <v>0</v>
      </c>
      <c r="K8" s="104">
        <v>0</v>
      </c>
      <c r="L8" s="105">
        <v>0</v>
      </c>
      <c r="M8" s="104">
        <v>0</v>
      </c>
      <c r="N8" s="105">
        <v>0</v>
      </c>
      <c r="O8" s="104">
        <v>0</v>
      </c>
      <c r="P8" s="105">
        <v>0</v>
      </c>
      <c r="Q8" s="104">
        <v>0</v>
      </c>
      <c r="R8" s="105">
        <v>0</v>
      </c>
      <c r="S8" s="104">
        <v>0</v>
      </c>
      <c r="T8" s="105">
        <v>0</v>
      </c>
      <c r="U8" s="104">
        <v>1</v>
      </c>
      <c r="V8" s="105">
        <v>178169.01</v>
      </c>
      <c r="W8" s="106"/>
    </row>
    <row r="9" spans="1:23" ht="51" x14ac:dyDescent="0.2">
      <c r="A9" s="102">
        <v>2</v>
      </c>
      <c r="B9" s="103" t="s">
        <v>123</v>
      </c>
      <c r="C9" s="104">
        <v>2</v>
      </c>
      <c r="D9" s="105">
        <v>548735.1</v>
      </c>
      <c r="E9" s="104">
        <v>0</v>
      </c>
      <c r="F9" s="105">
        <v>0</v>
      </c>
      <c r="G9" s="104">
        <v>0</v>
      </c>
      <c r="H9" s="105">
        <v>0</v>
      </c>
      <c r="I9" s="104">
        <v>0</v>
      </c>
      <c r="J9" s="105">
        <v>0</v>
      </c>
      <c r="K9" s="104">
        <v>0</v>
      </c>
      <c r="L9" s="105">
        <v>0</v>
      </c>
      <c r="M9" s="104">
        <v>0</v>
      </c>
      <c r="N9" s="105">
        <v>0</v>
      </c>
      <c r="O9" s="104">
        <v>0</v>
      </c>
      <c r="P9" s="105">
        <v>0</v>
      </c>
      <c r="Q9" s="104">
        <v>0</v>
      </c>
      <c r="R9" s="105">
        <v>0</v>
      </c>
      <c r="S9" s="104">
        <v>0</v>
      </c>
      <c r="T9" s="105">
        <v>0</v>
      </c>
      <c r="U9" s="104">
        <v>2</v>
      </c>
      <c r="V9" s="105">
        <v>548735.1</v>
      </c>
      <c r="W9" s="106"/>
    </row>
    <row r="10" spans="1:23" x14ac:dyDescent="0.2">
      <c r="A10" s="174" t="s">
        <v>124</v>
      </c>
      <c r="B10" s="174"/>
      <c r="C10" s="104"/>
      <c r="D10" s="105"/>
      <c r="E10" s="104"/>
      <c r="F10" s="105"/>
      <c r="G10" s="104"/>
      <c r="H10" s="105"/>
      <c r="I10" s="104"/>
      <c r="J10" s="105"/>
      <c r="K10" s="104"/>
      <c r="L10" s="105"/>
      <c r="M10" s="104"/>
      <c r="N10" s="105"/>
      <c r="O10" s="104"/>
      <c r="P10" s="105"/>
      <c r="Q10" s="104"/>
      <c r="R10" s="105"/>
      <c r="S10" s="104"/>
      <c r="T10" s="105"/>
      <c r="U10" s="104"/>
      <c r="V10" s="105"/>
      <c r="W10" s="106"/>
    </row>
    <row r="11" spans="1:23" ht="63.75" x14ac:dyDescent="0.2">
      <c r="A11" s="102">
        <v>5</v>
      </c>
      <c r="B11" s="103" t="s">
        <v>125</v>
      </c>
      <c r="C11" s="104">
        <v>0</v>
      </c>
      <c r="D11" s="105">
        <v>0</v>
      </c>
      <c r="E11" s="104">
        <v>0</v>
      </c>
      <c r="F11" s="105">
        <v>0</v>
      </c>
      <c r="G11" s="104">
        <v>0</v>
      </c>
      <c r="H11" s="105">
        <v>0</v>
      </c>
      <c r="I11" s="104">
        <v>0</v>
      </c>
      <c r="J11" s="105">
        <v>0</v>
      </c>
      <c r="K11" s="104">
        <v>0</v>
      </c>
      <c r="L11" s="105">
        <v>0</v>
      </c>
      <c r="M11" s="104">
        <v>0</v>
      </c>
      <c r="N11" s="105">
        <v>0</v>
      </c>
      <c r="O11" s="104">
        <v>0</v>
      </c>
      <c r="P11" s="105">
        <v>0</v>
      </c>
      <c r="Q11" s="104">
        <v>0</v>
      </c>
      <c r="R11" s="105">
        <v>0</v>
      </c>
      <c r="S11" s="104">
        <v>0</v>
      </c>
      <c r="T11" s="105">
        <v>0</v>
      </c>
      <c r="U11" s="104">
        <v>0</v>
      </c>
      <c r="V11" s="105">
        <v>0</v>
      </c>
      <c r="W11" s="106"/>
    </row>
    <row r="12" spans="1:23" ht="76.5" x14ac:dyDescent="0.2">
      <c r="A12" s="102">
        <v>5</v>
      </c>
      <c r="B12" s="103" t="s">
        <v>126</v>
      </c>
      <c r="C12" s="107">
        <v>6</v>
      </c>
      <c r="D12" s="105">
        <v>1082771.76</v>
      </c>
      <c r="E12" s="107">
        <v>0</v>
      </c>
      <c r="F12" s="105">
        <v>0</v>
      </c>
      <c r="G12" s="107">
        <v>0</v>
      </c>
      <c r="H12" s="105">
        <v>0</v>
      </c>
      <c r="I12" s="107">
        <v>0</v>
      </c>
      <c r="J12" s="105">
        <v>0</v>
      </c>
      <c r="K12" s="107">
        <v>0</v>
      </c>
      <c r="L12" s="105">
        <v>0</v>
      </c>
      <c r="M12" s="107">
        <v>0</v>
      </c>
      <c r="N12" s="105">
        <v>0</v>
      </c>
      <c r="O12" s="107">
        <v>0</v>
      </c>
      <c r="P12" s="105">
        <v>0</v>
      </c>
      <c r="Q12" s="107">
        <v>0</v>
      </c>
      <c r="R12" s="105">
        <v>0</v>
      </c>
      <c r="S12" s="107">
        <v>0</v>
      </c>
      <c r="T12" s="105">
        <v>0</v>
      </c>
      <c r="U12" s="104">
        <v>6</v>
      </c>
      <c r="V12" s="105">
        <v>1082771.76</v>
      </c>
      <c r="W12" s="106"/>
    </row>
    <row r="13" spans="1:23" x14ac:dyDescent="0.2">
      <c r="A13" s="174" t="s">
        <v>127</v>
      </c>
      <c r="B13" s="174"/>
      <c r="C13" s="104"/>
      <c r="D13" s="105"/>
      <c r="E13" s="104"/>
      <c r="F13" s="105"/>
      <c r="G13" s="104"/>
      <c r="H13" s="105"/>
      <c r="I13" s="104"/>
      <c r="J13" s="105"/>
      <c r="K13" s="104"/>
      <c r="L13" s="105"/>
      <c r="M13" s="104"/>
      <c r="N13" s="105"/>
      <c r="O13" s="104"/>
      <c r="P13" s="105"/>
      <c r="Q13" s="104"/>
      <c r="R13" s="105"/>
      <c r="S13" s="104"/>
      <c r="T13" s="105"/>
      <c r="U13" s="104"/>
      <c r="V13" s="105"/>
      <c r="W13" s="106"/>
    </row>
    <row r="14" spans="1:23" ht="76.5" x14ac:dyDescent="0.2">
      <c r="A14" s="102">
        <v>6</v>
      </c>
      <c r="B14" s="103" t="s">
        <v>128</v>
      </c>
      <c r="C14" s="104">
        <v>1</v>
      </c>
      <c r="D14" s="105">
        <v>206862.43</v>
      </c>
      <c r="E14" s="104">
        <v>0</v>
      </c>
      <c r="F14" s="105">
        <v>0</v>
      </c>
      <c r="G14" s="104">
        <v>0</v>
      </c>
      <c r="H14" s="105">
        <v>0</v>
      </c>
      <c r="I14" s="104">
        <v>0</v>
      </c>
      <c r="J14" s="105">
        <v>0</v>
      </c>
      <c r="K14" s="104">
        <v>0</v>
      </c>
      <c r="L14" s="105">
        <v>0</v>
      </c>
      <c r="M14" s="104">
        <v>0</v>
      </c>
      <c r="N14" s="105">
        <v>0</v>
      </c>
      <c r="O14" s="104">
        <v>0</v>
      </c>
      <c r="P14" s="105">
        <v>0</v>
      </c>
      <c r="Q14" s="104">
        <v>0</v>
      </c>
      <c r="R14" s="105">
        <v>0</v>
      </c>
      <c r="S14" s="104">
        <v>0</v>
      </c>
      <c r="T14" s="105">
        <v>0</v>
      </c>
      <c r="U14" s="104">
        <v>1</v>
      </c>
      <c r="V14" s="105">
        <v>206862.43</v>
      </c>
      <c r="W14" s="106"/>
    </row>
    <row r="15" spans="1:23" ht="25.5" x14ac:dyDescent="0.2">
      <c r="A15" s="102">
        <v>7</v>
      </c>
      <c r="B15" s="103" t="s">
        <v>129</v>
      </c>
      <c r="C15" s="104">
        <v>1</v>
      </c>
      <c r="D15" s="105">
        <v>571910.03</v>
      </c>
      <c r="E15" s="104">
        <v>0</v>
      </c>
      <c r="F15" s="105">
        <v>0</v>
      </c>
      <c r="G15" s="104">
        <v>0</v>
      </c>
      <c r="H15" s="105">
        <v>0</v>
      </c>
      <c r="I15" s="104">
        <v>0</v>
      </c>
      <c r="J15" s="105">
        <v>0</v>
      </c>
      <c r="K15" s="104">
        <v>0</v>
      </c>
      <c r="L15" s="105">
        <v>0</v>
      </c>
      <c r="M15" s="104">
        <v>0</v>
      </c>
      <c r="N15" s="105">
        <v>0</v>
      </c>
      <c r="O15" s="104">
        <v>0</v>
      </c>
      <c r="P15" s="105">
        <v>0</v>
      </c>
      <c r="Q15" s="104">
        <v>0</v>
      </c>
      <c r="R15" s="105">
        <v>0</v>
      </c>
      <c r="S15" s="104">
        <v>0</v>
      </c>
      <c r="T15" s="105">
        <v>0</v>
      </c>
      <c r="U15" s="104">
        <v>1</v>
      </c>
      <c r="V15" s="105">
        <v>571910.03</v>
      </c>
      <c r="W15" s="106"/>
    </row>
    <row r="16" spans="1:23" x14ac:dyDescent="0.2">
      <c r="A16" s="174" t="s">
        <v>130</v>
      </c>
      <c r="B16" s="174"/>
      <c r="C16" s="107"/>
      <c r="D16" s="105"/>
      <c r="E16" s="107"/>
      <c r="F16" s="105"/>
      <c r="G16" s="107"/>
      <c r="H16" s="105"/>
      <c r="I16" s="107"/>
      <c r="J16" s="105"/>
      <c r="K16" s="107"/>
      <c r="L16" s="105"/>
      <c r="M16" s="107"/>
      <c r="N16" s="105"/>
      <c r="O16" s="107"/>
      <c r="P16" s="105"/>
      <c r="Q16" s="107"/>
      <c r="R16" s="105"/>
      <c r="S16" s="107"/>
      <c r="T16" s="105"/>
      <c r="U16" s="104"/>
      <c r="V16" s="105"/>
      <c r="W16" s="106"/>
    </row>
    <row r="17" spans="1:23" ht="25.5" x14ac:dyDescent="0.2">
      <c r="A17" s="102">
        <v>12</v>
      </c>
      <c r="B17" s="103" t="s">
        <v>131</v>
      </c>
      <c r="C17" s="104">
        <v>20</v>
      </c>
      <c r="D17" s="105">
        <v>4410732</v>
      </c>
      <c r="E17" s="104">
        <v>0</v>
      </c>
      <c r="F17" s="105">
        <v>0</v>
      </c>
      <c r="G17" s="104">
        <v>0</v>
      </c>
      <c r="H17" s="105">
        <v>0</v>
      </c>
      <c r="I17" s="104">
        <v>0</v>
      </c>
      <c r="J17" s="105">
        <v>0</v>
      </c>
      <c r="K17" s="104">
        <v>0</v>
      </c>
      <c r="L17" s="105">
        <v>0</v>
      </c>
      <c r="M17" s="104">
        <v>0</v>
      </c>
      <c r="N17" s="105">
        <v>0</v>
      </c>
      <c r="O17" s="104">
        <v>0</v>
      </c>
      <c r="P17" s="105">
        <v>0</v>
      </c>
      <c r="Q17" s="104">
        <v>0</v>
      </c>
      <c r="R17" s="105">
        <v>0</v>
      </c>
      <c r="S17" s="104">
        <v>0</v>
      </c>
      <c r="T17" s="105">
        <v>0</v>
      </c>
      <c r="U17" s="104">
        <v>20</v>
      </c>
      <c r="V17" s="105">
        <v>4410732</v>
      </c>
      <c r="W17" s="106"/>
    </row>
    <row r="18" spans="1:23" ht="51" x14ac:dyDescent="0.2">
      <c r="A18" s="102">
        <v>14</v>
      </c>
      <c r="B18" s="103" t="s">
        <v>132</v>
      </c>
      <c r="C18" s="104">
        <v>2</v>
      </c>
      <c r="D18" s="105">
        <v>423768.1</v>
      </c>
      <c r="E18" s="104">
        <v>0</v>
      </c>
      <c r="F18" s="105">
        <v>0</v>
      </c>
      <c r="G18" s="104">
        <v>0</v>
      </c>
      <c r="H18" s="105">
        <v>0</v>
      </c>
      <c r="I18" s="104">
        <v>0</v>
      </c>
      <c r="J18" s="105">
        <v>0</v>
      </c>
      <c r="K18" s="104">
        <v>0</v>
      </c>
      <c r="L18" s="105">
        <v>0</v>
      </c>
      <c r="M18" s="104">
        <v>0</v>
      </c>
      <c r="N18" s="105">
        <v>0</v>
      </c>
      <c r="O18" s="104">
        <v>0</v>
      </c>
      <c r="P18" s="105">
        <v>0</v>
      </c>
      <c r="Q18" s="104">
        <v>10</v>
      </c>
      <c r="R18" s="105">
        <v>2118840.5</v>
      </c>
      <c r="S18" s="104">
        <v>0</v>
      </c>
      <c r="T18" s="105">
        <v>0</v>
      </c>
      <c r="U18" s="104">
        <v>12</v>
      </c>
      <c r="V18" s="105">
        <v>2542608.6</v>
      </c>
      <c r="W18" s="106"/>
    </row>
    <row r="19" spans="1:23" ht="102" x14ac:dyDescent="0.2">
      <c r="A19" s="102">
        <v>16</v>
      </c>
      <c r="B19" s="103" t="s">
        <v>133</v>
      </c>
      <c r="C19" s="107">
        <v>0</v>
      </c>
      <c r="D19" s="105">
        <v>0</v>
      </c>
      <c r="E19" s="107">
        <v>0</v>
      </c>
      <c r="F19" s="105">
        <v>0</v>
      </c>
      <c r="G19" s="107">
        <v>0</v>
      </c>
      <c r="H19" s="105">
        <v>0</v>
      </c>
      <c r="I19" s="107">
        <v>0</v>
      </c>
      <c r="J19" s="105">
        <v>0</v>
      </c>
      <c r="K19" s="107">
        <v>0</v>
      </c>
      <c r="L19" s="105">
        <v>0</v>
      </c>
      <c r="M19" s="107">
        <v>0</v>
      </c>
      <c r="N19" s="105">
        <v>0</v>
      </c>
      <c r="O19" s="107">
        <v>0</v>
      </c>
      <c r="P19" s="105">
        <v>0</v>
      </c>
      <c r="Q19" s="107">
        <v>5</v>
      </c>
      <c r="R19" s="105">
        <v>2062720.05</v>
      </c>
      <c r="S19" s="107">
        <v>0</v>
      </c>
      <c r="T19" s="105">
        <v>0</v>
      </c>
      <c r="U19" s="104">
        <v>5</v>
      </c>
      <c r="V19" s="105">
        <v>2062720.05</v>
      </c>
      <c r="W19" s="106"/>
    </row>
    <row r="20" spans="1:23" ht="63.75" x14ac:dyDescent="0.2">
      <c r="A20" s="102">
        <v>17</v>
      </c>
      <c r="B20" s="103" t="s">
        <v>134</v>
      </c>
      <c r="C20" s="104">
        <v>10</v>
      </c>
      <c r="D20" s="105">
        <v>5436570.5999999996</v>
      </c>
      <c r="E20" s="104">
        <v>0</v>
      </c>
      <c r="F20" s="105">
        <v>0</v>
      </c>
      <c r="G20" s="104">
        <v>0</v>
      </c>
      <c r="H20" s="105">
        <v>0</v>
      </c>
      <c r="I20" s="104">
        <v>0</v>
      </c>
      <c r="J20" s="105">
        <v>0</v>
      </c>
      <c r="K20" s="104">
        <v>0</v>
      </c>
      <c r="L20" s="105">
        <v>0</v>
      </c>
      <c r="M20" s="104">
        <v>0</v>
      </c>
      <c r="N20" s="105">
        <v>0</v>
      </c>
      <c r="O20" s="104">
        <v>0</v>
      </c>
      <c r="P20" s="105">
        <v>0</v>
      </c>
      <c r="Q20" s="104">
        <v>5</v>
      </c>
      <c r="R20" s="105">
        <v>2718285.3</v>
      </c>
      <c r="S20" s="104">
        <v>0</v>
      </c>
      <c r="T20" s="105">
        <v>0</v>
      </c>
      <c r="U20" s="104">
        <v>15</v>
      </c>
      <c r="V20" s="105">
        <v>8154855.9000000004</v>
      </c>
      <c r="W20" s="106"/>
    </row>
    <row r="21" spans="1:23" x14ac:dyDescent="0.2">
      <c r="A21" s="174" t="s">
        <v>135</v>
      </c>
      <c r="B21" s="174"/>
      <c r="C21" s="104"/>
      <c r="D21" s="105"/>
      <c r="E21" s="104"/>
      <c r="F21" s="105"/>
      <c r="G21" s="104"/>
      <c r="H21" s="105"/>
      <c r="I21" s="104"/>
      <c r="J21" s="105"/>
      <c r="K21" s="104"/>
      <c r="L21" s="105"/>
      <c r="M21" s="104"/>
      <c r="N21" s="105"/>
      <c r="O21" s="104"/>
      <c r="P21" s="105"/>
      <c r="Q21" s="104"/>
      <c r="R21" s="105"/>
      <c r="S21" s="104"/>
      <c r="T21" s="105"/>
      <c r="U21" s="104"/>
      <c r="V21" s="105"/>
      <c r="W21" s="106"/>
    </row>
    <row r="22" spans="1:23" ht="89.25" x14ac:dyDescent="0.2">
      <c r="A22" s="102">
        <v>43</v>
      </c>
      <c r="B22" s="103" t="s">
        <v>136</v>
      </c>
      <c r="C22" s="104">
        <v>28</v>
      </c>
      <c r="D22" s="105">
        <v>5185530</v>
      </c>
      <c r="E22" s="104">
        <v>0</v>
      </c>
      <c r="F22" s="105">
        <v>0</v>
      </c>
      <c r="G22" s="104">
        <v>0</v>
      </c>
      <c r="H22" s="105">
        <v>0</v>
      </c>
      <c r="I22" s="104">
        <v>0</v>
      </c>
      <c r="J22" s="105">
        <v>0</v>
      </c>
      <c r="K22" s="104">
        <v>0</v>
      </c>
      <c r="L22" s="105">
        <v>0</v>
      </c>
      <c r="M22" s="104">
        <v>0</v>
      </c>
      <c r="N22" s="105">
        <v>0</v>
      </c>
      <c r="O22" s="104">
        <v>0</v>
      </c>
      <c r="P22" s="105">
        <v>0</v>
      </c>
      <c r="Q22" s="104">
        <v>0</v>
      </c>
      <c r="R22" s="105">
        <v>0</v>
      </c>
      <c r="S22" s="104">
        <v>0</v>
      </c>
      <c r="T22" s="105">
        <v>0</v>
      </c>
      <c r="U22" s="104">
        <v>28</v>
      </c>
      <c r="V22" s="105">
        <v>5185530</v>
      </c>
      <c r="W22" s="106"/>
    </row>
    <row r="23" spans="1:23" x14ac:dyDescent="0.2">
      <c r="A23" s="174" t="s">
        <v>137</v>
      </c>
      <c r="B23" s="174"/>
      <c r="C23" s="104"/>
      <c r="D23" s="105"/>
      <c r="E23" s="104"/>
      <c r="F23" s="105"/>
      <c r="G23" s="104"/>
      <c r="H23" s="105"/>
      <c r="I23" s="104"/>
      <c r="J23" s="105"/>
      <c r="K23" s="104"/>
      <c r="L23" s="105"/>
      <c r="M23" s="104"/>
      <c r="N23" s="105"/>
      <c r="O23" s="104"/>
      <c r="P23" s="105"/>
      <c r="Q23" s="104"/>
      <c r="R23" s="105"/>
      <c r="S23" s="104"/>
      <c r="T23" s="105"/>
      <c r="U23" s="104"/>
      <c r="V23" s="105"/>
      <c r="W23" s="106"/>
    </row>
    <row r="24" spans="1:23" ht="25.5" x14ac:dyDescent="0.2">
      <c r="A24" s="102">
        <v>44</v>
      </c>
      <c r="B24" s="103" t="s">
        <v>138</v>
      </c>
      <c r="C24" s="104">
        <v>110</v>
      </c>
      <c r="D24" s="105">
        <v>19015751.699999999</v>
      </c>
      <c r="E24" s="104">
        <v>0</v>
      </c>
      <c r="F24" s="105">
        <v>0</v>
      </c>
      <c r="G24" s="104">
        <v>0</v>
      </c>
      <c r="H24" s="105">
        <v>0</v>
      </c>
      <c r="I24" s="104">
        <v>0</v>
      </c>
      <c r="J24" s="105">
        <v>0</v>
      </c>
      <c r="K24" s="104">
        <v>0</v>
      </c>
      <c r="L24" s="105">
        <v>0</v>
      </c>
      <c r="M24" s="104">
        <v>0</v>
      </c>
      <c r="N24" s="105">
        <v>0</v>
      </c>
      <c r="O24" s="104">
        <v>0</v>
      </c>
      <c r="P24" s="105">
        <v>0</v>
      </c>
      <c r="Q24" s="104">
        <v>110</v>
      </c>
      <c r="R24" s="105">
        <v>19015751.699999999</v>
      </c>
      <c r="S24" s="104">
        <v>0</v>
      </c>
      <c r="T24" s="105">
        <v>0</v>
      </c>
      <c r="U24" s="104">
        <v>220</v>
      </c>
      <c r="V24" s="105">
        <v>38031503.399999999</v>
      </c>
      <c r="W24" s="106"/>
    </row>
    <row r="25" spans="1:23" ht="25.5" x14ac:dyDescent="0.2">
      <c r="A25" s="102">
        <v>45</v>
      </c>
      <c r="B25" s="103" t="s">
        <v>138</v>
      </c>
      <c r="C25" s="104">
        <v>60</v>
      </c>
      <c r="D25" s="105">
        <v>12353277</v>
      </c>
      <c r="E25" s="104">
        <v>0</v>
      </c>
      <c r="F25" s="105">
        <v>0</v>
      </c>
      <c r="G25" s="104">
        <v>0</v>
      </c>
      <c r="H25" s="105">
        <v>0</v>
      </c>
      <c r="I25" s="104">
        <v>0</v>
      </c>
      <c r="J25" s="105">
        <v>0</v>
      </c>
      <c r="K25" s="104">
        <v>0</v>
      </c>
      <c r="L25" s="105">
        <v>0</v>
      </c>
      <c r="M25" s="104">
        <v>0</v>
      </c>
      <c r="N25" s="105">
        <v>0</v>
      </c>
      <c r="O25" s="104">
        <v>0</v>
      </c>
      <c r="P25" s="105">
        <v>0</v>
      </c>
      <c r="Q25" s="104">
        <v>90</v>
      </c>
      <c r="R25" s="105">
        <v>18529915.5</v>
      </c>
      <c r="S25" s="104">
        <v>0</v>
      </c>
      <c r="T25" s="105">
        <v>0</v>
      </c>
      <c r="U25" s="104">
        <v>150</v>
      </c>
      <c r="V25" s="105">
        <v>30883192.5</v>
      </c>
      <c r="W25" s="106"/>
    </row>
    <row r="26" spans="1:23" ht="25.5" x14ac:dyDescent="0.2">
      <c r="A26" s="102">
        <v>46</v>
      </c>
      <c r="B26" s="103" t="s">
        <v>138</v>
      </c>
      <c r="C26" s="104">
        <v>32</v>
      </c>
      <c r="D26" s="105">
        <v>8005394.8799999999</v>
      </c>
      <c r="E26" s="104">
        <v>0</v>
      </c>
      <c r="F26" s="105">
        <v>0</v>
      </c>
      <c r="G26" s="104">
        <v>0</v>
      </c>
      <c r="H26" s="105">
        <v>0</v>
      </c>
      <c r="I26" s="104">
        <v>38</v>
      </c>
      <c r="J26" s="105">
        <v>9506406.4199999999</v>
      </c>
      <c r="K26" s="104">
        <v>0</v>
      </c>
      <c r="L26" s="105">
        <v>0</v>
      </c>
      <c r="M26" s="104">
        <v>0</v>
      </c>
      <c r="N26" s="105">
        <v>0</v>
      </c>
      <c r="O26" s="104">
        <v>0</v>
      </c>
      <c r="P26" s="105">
        <v>0</v>
      </c>
      <c r="Q26" s="104">
        <v>20</v>
      </c>
      <c r="R26" s="105">
        <v>5003371.8</v>
      </c>
      <c r="S26" s="104">
        <v>0</v>
      </c>
      <c r="T26" s="105">
        <v>0</v>
      </c>
      <c r="U26" s="104">
        <v>90</v>
      </c>
      <c r="V26" s="105">
        <v>22515173.100000001</v>
      </c>
      <c r="W26" s="106"/>
    </row>
    <row r="27" spans="1:23" ht="38.25" x14ac:dyDescent="0.2">
      <c r="A27" s="102">
        <v>47</v>
      </c>
      <c r="B27" s="103" t="s">
        <v>139</v>
      </c>
      <c r="C27" s="104">
        <v>40</v>
      </c>
      <c r="D27" s="105">
        <v>5285977.2</v>
      </c>
      <c r="E27" s="104">
        <v>0</v>
      </c>
      <c r="F27" s="105">
        <v>0</v>
      </c>
      <c r="G27" s="104">
        <v>0</v>
      </c>
      <c r="H27" s="105">
        <v>0</v>
      </c>
      <c r="I27" s="104">
        <v>0</v>
      </c>
      <c r="J27" s="105">
        <v>0</v>
      </c>
      <c r="K27" s="104">
        <v>0</v>
      </c>
      <c r="L27" s="105">
        <v>0</v>
      </c>
      <c r="M27" s="104">
        <v>0</v>
      </c>
      <c r="N27" s="105">
        <v>0</v>
      </c>
      <c r="O27" s="104">
        <v>0</v>
      </c>
      <c r="P27" s="105">
        <v>0</v>
      </c>
      <c r="Q27" s="104">
        <v>30</v>
      </c>
      <c r="R27" s="105">
        <v>3964482.9</v>
      </c>
      <c r="S27" s="104">
        <v>0</v>
      </c>
      <c r="T27" s="105">
        <v>0</v>
      </c>
      <c r="U27" s="104">
        <v>70</v>
      </c>
      <c r="V27" s="105">
        <v>9250460.0999999996</v>
      </c>
      <c r="W27" s="106"/>
    </row>
    <row r="28" spans="1:23" ht="38.25" x14ac:dyDescent="0.2">
      <c r="A28" s="102">
        <v>48</v>
      </c>
      <c r="B28" s="103" t="s">
        <v>140</v>
      </c>
      <c r="C28" s="104">
        <v>13</v>
      </c>
      <c r="D28" s="105">
        <v>2079177.62</v>
      </c>
      <c r="E28" s="104">
        <v>0</v>
      </c>
      <c r="F28" s="105">
        <v>0</v>
      </c>
      <c r="G28" s="104">
        <v>0</v>
      </c>
      <c r="H28" s="105">
        <v>0</v>
      </c>
      <c r="I28" s="104">
        <v>0</v>
      </c>
      <c r="J28" s="105">
        <v>0</v>
      </c>
      <c r="K28" s="104">
        <v>0</v>
      </c>
      <c r="L28" s="105">
        <v>0</v>
      </c>
      <c r="M28" s="104">
        <v>0</v>
      </c>
      <c r="N28" s="105">
        <v>0</v>
      </c>
      <c r="O28" s="104">
        <v>0</v>
      </c>
      <c r="P28" s="105">
        <v>0</v>
      </c>
      <c r="Q28" s="104">
        <v>20</v>
      </c>
      <c r="R28" s="105">
        <v>3198734.8</v>
      </c>
      <c r="S28" s="104">
        <v>0</v>
      </c>
      <c r="T28" s="105">
        <v>0</v>
      </c>
      <c r="U28" s="104">
        <v>33</v>
      </c>
      <c r="V28" s="105">
        <v>5277912.42</v>
      </c>
      <c r="W28" s="106"/>
    </row>
    <row r="29" spans="1:23" ht="38.25" x14ac:dyDescent="0.2">
      <c r="A29" s="102">
        <v>49</v>
      </c>
      <c r="B29" s="103" t="s">
        <v>141</v>
      </c>
      <c r="C29" s="104">
        <v>10</v>
      </c>
      <c r="D29" s="105">
        <v>2019711.3</v>
      </c>
      <c r="E29" s="104">
        <v>0</v>
      </c>
      <c r="F29" s="105">
        <v>0</v>
      </c>
      <c r="G29" s="104">
        <v>0</v>
      </c>
      <c r="H29" s="105">
        <v>0</v>
      </c>
      <c r="I29" s="104">
        <v>5</v>
      </c>
      <c r="J29" s="105">
        <v>1009855.65</v>
      </c>
      <c r="K29" s="104">
        <v>0</v>
      </c>
      <c r="L29" s="105">
        <v>0</v>
      </c>
      <c r="M29" s="104">
        <v>0</v>
      </c>
      <c r="N29" s="105">
        <v>0</v>
      </c>
      <c r="O29" s="104">
        <v>0</v>
      </c>
      <c r="P29" s="105">
        <v>0</v>
      </c>
      <c r="Q29" s="104">
        <v>10</v>
      </c>
      <c r="R29" s="105">
        <v>2019711.3</v>
      </c>
      <c r="S29" s="104">
        <v>0</v>
      </c>
      <c r="T29" s="105">
        <v>0</v>
      </c>
      <c r="U29" s="104">
        <v>25</v>
      </c>
      <c r="V29" s="105">
        <v>5049278.25</v>
      </c>
      <c r="W29" s="106"/>
    </row>
    <row r="30" spans="1:23" ht="38.25" x14ac:dyDescent="0.2">
      <c r="A30" s="102">
        <v>50</v>
      </c>
      <c r="B30" s="103" t="s">
        <v>142</v>
      </c>
      <c r="C30" s="104">
        <v>10</v>
      </c>
      <c r="D30" s="105">
        <v>2613567</v>
      </c>
      <c r="E30" s="104">
        <v>0</v>
      </c>
      <c r="F30" s="105">
        <v>0</v>
      </c>
      <c r="G30" s="104">
        <v>0</v>
      </c>
      <c r="H30" s="105">
        <v>0</v>
      </c>
      <c r="I30" s="104">
        <v>30</v>
      </c>
      <c r="J30" s="105">
        <v>7840701</v>
      </c>
      <c r="K30" s="104">
        <v>0</v>
      </c>
      <c r="L30" s="105">
        <v>0</v>
      </c>
      <c r="M30" s="104">
        <v>0</v>
      </c>
      <c r="N30" s="105">
        <v>0</v>
      </c>
      <c r="O30" s="104">
        <v>0</v>
      </c>
      <c r="P30" s="105">
        <v>0</v>
      </c>
      <c r="Q30" s="104">
        <v>0</v>
      </c>
      <c r="R30" s="105">
        <v>0</v>
      </c>
      <c r="S30" s="104">
        <v>0</v>
      </c>
      <c r="T30" s="105">
        <v>0</v>
      </c>
      <c r="U30" s="104">
        <v>40</v>
      </c>
      <c r="V30" s="105">
        <v>10454268</v>
      </c>
      <c r="W30" s="106"/>
    </row>
    <row r="31" spans="1:23" ht="38.25" x14ac:dyDescent="0.2">
      <c r="A31" s="102">
        <v>51</v>
      </c>
      <c r="B31" s="103" t="s">
        <v>143</v>
      </c>
      <c r="C31" s="104">
        <v>10</v>
      </c>
      <c r="D31" s="105">
        <v>2892282.8</v>
      </c>
      <c r="E31" s="104">
        <v>0</v>
      </c>
      <c r="F31" s="105">
        <v>0</v>
      </c>
      <c r="G31" s="104">
        <v>0</v>
      </c>
      <c r="H31" s="105">
        <v>0</v>
      </c>
      <c r="I31" s="104">
        <v>53</v>
      </c>
      <c r="J31" s="105">
        <v>15329098.84</v>
      </c>
      <c r="K31" s="104">
        <v>0</v>
      </c>
      <c r="L31" s="105">
        <v>0</v>
      </c>
      <c r="M31" s="104">
        <v>0</v>
      </c>
      <c r="N31" s="105">
        <v>0</v>
      </c>
      <c r="O31" s="104">
        <v>0</v>
      </c>
      <c r="P31" s="105">
        <v>0</v>
      </c>
      <c r="Q31" s="104">
        <v>0</v>
      </c>
      <c r="R31" s="105">
        <v>0</v>
      </c>
      <c r="S31" s="104">
        <v>0</v>
      </c>
      <c r="T31" s="105">
        <v>0</v>
      </c>
      <c r="U31" s="104">
        <v>63</v>
      </c>
      <c r="V31" s="105">
        <v>18221381.640000001</v>
      </c>
      <c r="W31" s="106"/>
    </row>
    <row r="32" spans="1:23" ht="38.25" x14ac:dyDescent="0.2">
      <c r="A32" s="102">
        <v>52</v>
      </c>
      <c r="B32" s="103" t="s">
        <v>144</v>
      </c>
      <c r="C32" s="104">
        <v>5</v>
      </c>
      <c r="D32" s="105">
        <v>1656224.45</v>
      </c>
      <c r="E32" s="104">
        <v>0</v>
      </c>
      <c r="F32" s="105">
        <v>0</v>
      </c>
      <c r="G32" s="104">
        <v>0</v>
      </c>
      <c r="H32" s="105">
        <v>0</v>
      </c>
      <c r="I32" s="104">
        <v>50</v>
      </c>
      <c r="J32" s="105">
        <v>16562244.5</v>
      </c>
      <c r="K32" s="104">
        <v>0</v>
      </c>
      <c r="L32" s="105">
        <v>0</v>
      </c>
      <c r="M32" s="104">
        <v>0</v>
      </c>
      <c r="N32" s="105">
        <v>0</v>
      </c>
      <c r="O32" s="104">
        <v>0</v>
      </c>
      <c r="P32" s="105">
        <v>0</v>
      </c>
      <c r="Q32" s="104">
        <v>0</v>
      </c>
      <c r="R32" s="105">
        <v>0</v>
      </c>
      <c r="S32" s="104">
        <v>0</v>
      </c>
      <c r="T32" s="105">
        <v>0</v>
      </c>
      <c r="U32" s="104">
        <v>55</v>
      </c>
      <c r="V32" s="105">
        <v>18218468.949999999</v>
      </c>
      <c r="W32" s="106"/>
    </row>
    <row r="33" spans="1:23" ht="25.5" x14ac:dyDescent="0.2">
      <c r="A33" s="102">
        <v>53</v>
      </c>
      <c r="B33" s="103" t="s">
        <v>145</v>
      </c>
      <c r="C33" s="104">
        <v>0</v>
      </c>
      <c r="D33" s="105">
        <v>0</v>
      </c>
      <c r="E33" s="104">
        <v>0</v>
      </c>
      <c r="F33" s="105">
        <v>0</v>
      </c>
      <c r="G33" s="104">
        <v>0</v>
      </c>
      <c r="H33" s="105">
        <v>0</v>
      </c>
      <c r="I33" s="104">
        <v>60</v>
      </c>
      <c r="J33" s="105">
        <v>11133637.199999999</v>
      </c>
      <c r="K33" s="104">
        <v>0</v>
      </c>
      <c r="L33" s="105">
        <v>0</v>
      </c>
      <c r="M33" s="104">
        <v>0</v>
      </c>
      <c r="N33" s="105">
        <v>0</v>
      </c>
      <c r="O33" s="104">
        <v>0</v>
      </c>
      <c r="P33" s="105">
        <v>0</v>
      </c>
      <c r="Q33" s="104">
        <v>0</v>
      </c>
      <c r="R33" s="105">
        <v>0</v>
      </c>
      <c r="S33" s="104">
        <v>0</v>
      </c>
      <c r="T33" s="105">
        <v>0</v>
      </c>
      <c r="U33" s="104">
        <v>60</v>
      </c>
      <c r="V33" s="105">
        <v>11133637.199999999</v>
      </c>
      <c r="W33" s="106"/>
    </row>
    <row r="34" spans="1:23" ht="25.5" x14ac:dyDescent="0.2">
      <c r="A34" s="102">
        <v>55</v>
      </c>
      <c r="B34" s="103" t="s">
        <v>146</v>
      </c>
      <c r="C34" s="104">
        <v>0</v>
      </c>
      <c r="D34" s="105">
        <v>0</v>
      </c>
      <c r="E34" s="104">
        <v>0</v>
      </c>
      <c r="F34" s="105">
        <v>0</v>
      </c>
      <c r="G34" s="104">
        <v>0</v>
      </c>
      <c r="H34" s="105">
        <v>0</v>
      </c>
      <c r="I34" s="104">
        <v>180</v>
      </c>
      <c r="J34" s="105">
        <v>52149349.799999997</v>
      </c>
      <c r="K34" s="104">
        <v>0</v>
      </c>
      <c r="L34" s="105">
        <v>0</v>
      </c>
      <c r="M34" s="104">
        <v>0</v>
      </c>
      <c r="N34" s="105">
        <v>0</v>
      </c>
      <c r="O34" s="104">
        <v>0</v>
      </c>
      <c r="P34" s="105">
        <v>0</v>
      </c>
      <c r="Q34" s="104">
        <v>0</v>
      </c>
      <c r="R34" s="105">
        <v>0</v>
      </c>
      <c r="S34" s="104">
        <v>0</v>
      </c>
      <c r="T34" s="105">
        <v>0</v>
      </c>
      <c r="U34" s="104">
        <v>180</v>
      </c>
      <c r="V34" s="105">
        <v>52149349.799999997</v>
      </c>
      <c r="W34" s="106"/>
    </row>
    <row r="35" spans="1:23" x14ac:dyDescent="0.2">
      <c r="A35" s="102">
        <v>56</v>
      </c>
      <c r="B35" s="103" t="s">
        <v>147</v>
      </c>
      <c r="C35" s="104">
        <v>40</v>
      </c>
      <c r="D35" s="105">
        <v>35171262.399999999</v>
      </c>
      <c r="E35" s="104">
        <v>0</v>
      </c>
      <c r="F35" s="105">
        <v>0</v>
      </c>
      <c r="G35" s="104">
        <v>0</v>
      </c>
      <c r="H35" s="105">
        <v>0</v>
      </c>
      <c r="I35" s="104">
        <v>0</v>
      </c>
      <c r="J35" s="105">
        <v>0</v>
      </c>
      <c r="K35" s="104">
        <v>0</v>
      </c>
      <c r="L35" s="105">
        <v>0</v>
      </c>
      <c r="M35" s="104">
        <v>0</v>
      </c>
      <c r="N35" s="105">
        <v>0</v>
      </c>
      <c r="O35" s="104">
        <v>0</v>
      </c>
      <c r="P35" s="105">
        <v>0</v>
      </c>
      <c r="Q35" s="104">
        <v>40</v>
      </c>
      <c r="R35" s="105">
        <v>35171262.399999999</v>
      </c>
      <c r="S35" s="104">
        <v>0</v>
      </c>
      <c r="T35" s="105">
        <v>0</v>
      </c>
      <c r="U35" s="104">
        <v>80</v>
      </c>
      <c r="V35" s="105">
        <v>70342524.799999997</v>
      </c>
      <c r="W35" s="106"/>
    </row>
    <row r="36" spans="1:23" ht="25.5" x14ac:dyDescent="0.2">
      <c r="A36" s="102">
        <v>58</v>
      </c>
      <c r="B36" s="103" t="s">
        <v>148</v>
      </c>
      <c r="C36" s="104">
        <v>0</v>
      </c>
      <c r="D36" s="105">
        <v>0</v>
      </c>
      <c r="E36" s="104">
        <v>0</v>
      </c>
      <c r="F36" s="105">
        <v>0</v>
      </c>
      <c r="G36" s="104">
        <v>0</v>
      </c>
      <c r="H36" s="105">
        <v>0</v>
      </c>
      <c r="I36" s="104">
        <v>25</v>
      </c>
      <c r="J36" s="105">
        <v>10659087.25</v>
      </c>
      <c r="K36" s="104">
        <v>0</v>
      </c>
      <c r="L36" s="105">
        <v>0</v>
      </c>
      <c r="M36" s="104">
        <v>0</v>
      </c>
      <c r="N36" s="105">
        <v>0</v>
      </c>
      <c r="O36" s="104">
        <v>0</v>
      </c>
      <c r="P36" s="105">
        <v>0</v>
      </c>
      <c r="Q36" s="104">
        <v>0</v>
      </c>
      <c r="R36" s="105">
        <v>0</v>
      </c>
      <c r="S36" s="104">
        <v>0</v>
      </c>
      <c r="T36" s="105">
        <v>0</v>
      </c>
      <c r="U36" s="104">
        <v>25</v>
      </c>
      <c r="V36" s="105">
        <v>10659087.25</v>
      </c>
      <c r="W36" s="106"/>
    </row>
    <row r="37" spans="1:23" ht="25.5" x14ac:dyDescent="0.2">
      <c r="A37" s="102">
        <v>62</v>
      </c>
      <c r="B37" s="103" t="s">
        <v>149</v>
      </c>
      <c r="C37" s="104">
        <v>30</v>
      </c>
      <c r="D37" s="105">
        <v>11898994.199999999</v>
      </c>
      <c r="E37" s="104">
        <v>0</v>
      </c>
      <c r="F37" s="105">
        <v>0</v>
      </c>
      <c r="G37" s="104">
        <v>0</v>
      </c>
      <c r="H37" s="105">
        <v>0</v>
      </c>
      <c r="I37" s="104">
        <v>0</v>
      </c>
      <c r="J37" s="105">
        <v>0</v>
      </c>
      <c r="K37" s="104">
        <v>0</v>
      </c>
      <c r="L37" s="105">
        <v>0</v>
      </c>
      <c r="M37" s="104">
        <v>0</v>
      </c>
      <c r="N37" s="105">
        <v>0</v>
      </c>
      <c r="O37" s="104">
        <v>0</v>
      </c>
      <c r="P37" s="105">
        <v>0</v>
      </c>
      <c r="Q37" s="104">
        <v>0</v>
      </c>
      <c r="R37" s="105">
        <v>0</v>
      </c>
      <c r="S37" s="104">
        <v>0</v>
      </c>
      <c r="T37" s="105">
        <v>0</v>
      </c>
      <c r="U37" s="104">
        <v>30</v>
      </c>
      <c r="V37" s="105">
        <v>11898994.199999999</v>
      </c>
      <c r="W37" s="106"/>
    </row>
    <row r="38" spans="1:23" ht="25.5" x14ac:dyDescent="0.2">
      <c r="A38" s="102">
        <v>65</v>
      </c>
      <c r="B38" s="103" t="s">
        <v>150</v>
      </c>
      <c r="C38" s="104">
        <v>0</v>
      </c>
      <c r="D38" s="105">
        <v>0</v>
      </c>
      <c r="E38" s="104">
        <v>0</v>
      </c>
      <c r="F38" s="105">
        <v>0</v>
      </c>
      <c r="G38" s="104">
        <v>0</v>
      </c>
      <c r="H38" s="105">
        <v>0</v>
      </c>
      <c r="I38" s="104">
        <v>60</v>
      </c>
      <c r="J38" s="105">
        <v>18622260.600000001</v>
      </c>
      <c r="K38" s="104">
        <v>0</v>
      </c>
      <c r="L38" s="105">
        <v>0</v>
      </c>
      <c r="M38" s="104">
        <v>0</v>
      </c>
      <c r="N38" s="105">
        <v>0</v>
      </c>
      <c r="O38" s="104">
        <v>0</v>
      </c>
      <c r="P38" s="105">
        <v>0</v>
      </c>
      <c r="Q38" s="104">
        <v>0</v>
      </c>
      <c r="R38" s="105">
        <v>0</v>
      </c>
      <c r="S38" s="104">
        <v>0</v>
      </c>
      <c r="T38" s="105">
        <v>0</v>
      </c>
      <c r="U38" s="104">
        <v>60</v>
      </c>
      <c r="V38" s="105">
        <v>18622260.600000001</v>
      </c>
      <c r="W38" s="106"/>
    </row>
    <row r="39" spans="1:23" ht="25.5" x14ac:dyDescent="0.2">
      <c r="A39" s="102">
        <v>66</v>
      </c>
      <c r="B39" s="103" t="s">
        <v>146</v>
      </c>
      <c r="C39" s="104">
        <v>0</v>
      </c>
      <c r="D39" s="105">
        <v>0</v>
      </c>
      <c r="E39" s="104">
        <v>0</v>
      </c>
      <c r="F39" s="105">
        <v>0</v>
      </c>
      <c r="G39" s="104">
        <v>0</v>
      </c>
      <c r="H39" s="105">
        <v>0</v>
      </c>
      <c r="I39" s="104">
        <v>10</v>
      </c>
      <c r="J39" s="105">
        <v>5367007.3</v>
      </c>
      <c r="K39" s="104">
        <v>0</v>
      </c>
      <c r="L39" s="105">
        <v>0</v>
      </c>
      <c r="M39" s="104">
        <v>0</v>
      </c>
      <c r="N39" s="105">
        <v>0</v>
      </c>
      <c r="O39" s="104">
        <v>0</v>
      </c>
      <c r="P39" s="105">
        <v>0</v>
      </c>
      <c r="Q39" s="104">
        <v>0</v>
      </c>
      <c r="R39" s="105">
        <v>0</v>
      </c>
      <c r="S39" s="104">
        <v>0</v>
      </c>
      <c r="T39" s="105">
        <v>0</v>
      </c>
      <c r="U39" s="104">
        <v>10</v>
      </c>
      <c r="V39" s="105">
        <v>5367007.3</v>
      </c>
      <c r="W39" s="106"/>
    </row>
    <row r="40" spans="1:23" x14ac:dyDescent="0.2">
      <c r="A40" s="174" t="s">
        <v>151</v>
      </c>
      <c r="B40" s="174"/>
      <c r="C40" s="104"/>
      <c r="D40" s="105"/>
      <c r="E40" s="104"/>
      <c r="F40" s="105"/>
      <c r="G40" s="104"/>
      <c r="H40" s="105"/>
      <c r="I40" s="104"/>
      <c r="J40" s="105"/>
      <c r="K40" s="104"/>
      <c r="L40" s="105"/>
      <c r="M40" s="104"/>
      <c r="N40" s="105"/>
      <c r="O40" s="104"/>
      <c r="P40" s="105"/>
      <c r="Q40" s="104"/>
      <c r="R40" s="105"/>
      <c r="S40" s="104"/>
      <c r="T40" s="105"/>
      <c r="U40" s="104"/>
      <c r="V40" s="105"/>
      <c r="W40" s="106"/>
    </row>
    <row r="41" spans="1:23" x14ac:dyDescent="0.2">
      <c r="A41" s="102">
        <v>68</v>
      </c>
      <c r="B41" s="103" t="s">
        <v>152</v>
      </c>
      <c r="C41" s="104">
        <v>10</v>
      </c>
      <c r="D41" s="105">
        <v>1916631.4</v>
      </c>
      <c r="E41" s="104">
        <v>0</v>
      </c>
      <c r="F41" s="105">
        <v>0</v>
      </c>
      <c r="G41" s="104">
        <v>0</v>
      </c>
      <c r="H41" s="105">
        <v>0</v>
      </c>
      <c r="I41" s="104">
        <v>0</v>
      </c>
      <c r="J41" s="105">
        <v>0</v>
      </c>
      <c r="K41" s="104">
        <v>0</v>
      </c>
      <c r="L41" s="105">
        <v>0</v>
      </c>
      <c r="M41" s="104">
        <v>0</v>
      </c>
      <c r="N41" s="105">
        <v>0</v>
      </c>
      <c r="O41" s="104">
        <v>0</v>
      </c>
      <c r="P41" s="105">
        <v>0</v>
      </c>
      <c r="Q41" s="104">
        <v>0</v>
      </c>
      <c r="R41" s="105">
        <v>0</v>
      </c>
      <c r="S41" s="104">
        <v>0</v>
      </c>
      <c r="T41" s="105">
        <v>0</v>
      </c>
      <c r="U41" s="104">
        <v>10</v>
      </c>
      <c r="V41" s="105">
        <v>1916631.4</v>
      </c>
      <c r="W41" s="106"/>
    </row>
    <row r="42" spans="1:23" x14ac:dyDescent="0.2">
      <c r="A42" s="102">
        <v>68</v>
      </c>
      <c r="B42" s="103" t="s">
        <v>153</v>
      </c>
      <c r="C42" s="104">
        <v>0</v>
      </c>
      <c r="D42" s="105">
        <v>0</v>
      </c>
      <c r="E42" s="104">
        <v>0</v>
      </c>
      <c r="F42" s="105">
        <v>0</v>
      </c>
      <c r="G42" s="104">
        <v>0</v>
      </c>
      <c r="H42" s="105">
        <v>0</v>
      </c>
      <c r="I42" s="104">
        <v>0</v>
      </c>
      <c r="J42" s="105">
        <v>0</v>
      </c>
      <c r="K42" s="104">
        <v>0</v>
      </c>
      <c r="L42" s="105">
        <v>0</v>
      </c>
      <c r="M42" s="104">
        <v>0</v>
      </c>
      <c r="N42" s="105">
        <v>0</v>
      </c>
      <c r="O42" s="104">
        <v>0</v>
      </c>
      <c r="P42" s="105">
        <v>0</v>
      </c>
      <c r="Q42" s="104">
        <v>0</v>
      </c>
      <c r="R42" s="105">
        <v>0</v>
      </c>
      <c r="S42" s="104">
        <v>0</v>
      </c>
      <c r="T42" s="105">
        <v>0</v>
      </c>
      <c r="U42" s="104">
        <v>0</v>
      </c>
      <c r="V42" s="105">
        <v>0</v>
      </c>
      <c r="W42" s="106"/>
    </row>
    <row r="43" spans="1:23" ht="25.5" x14ac:dyDescent="0.2">
      <c r="A43" s="102">
        <v>69</v>
      </c>
      <c r="B43" s="103" t="s">
        <v>154</v>
      </c>
      <c r="C43" s="104">
        <v>3</v>
      </c>
      <c r="D43" s="105">
        <v>995329.05</v>
      </c>
      <c r="E43" s="104">
        <v>0</v>
      </c>
      <c r="F43" s="105">
        <v>0</v>
      </c>
      <c r="G43" s="104">
        <v>0</v>
      </c>
      <c r="H43" s="105">
        <v>0</v>
      </c>
      <c r="I43" s="104">
        <v>0</v>
      </c>
      <c r="J43" s="105">
        <v>0</v>
      </c>
      <c r="K43" s="104">
        <v>0</v>
      </c>
      <c r="L43" s="105">
        <v>0</v>
      </c>
      <c r="M43" s="104">
        <v>0</v>
      </c>
      <c r="N43" s="105">
        <v>0</v>
      </c>
      <c r="O43" s="104">
        <v>0</v>
      </c>
      <c r="P43" s="105">
        <v>0</v>
      </c>
      <c r="Q43" s="104">
        <v>0</v>
      </c>
      <c r="R43" s="105">
        <v>0</v>
      </c>
      <c r="S43" s="104">
        <v>0</v>
      </c>
      <c r="T43" s="105">
        <v>0</v>
      </c>
      <c r="U43" s="104">
        <v>3</v>
      </c>
      <c r="V43" s="105">
        <v>995329.05</v>
      </c>
      <c r="W43" s="106"/>
    </row>
    <row r="44" spans="1:23" x14ac:dyDescent="0.2">
      <c r="A44" s="174" t="s">
        <v>155</v>
      </c>
      <c r="B44" s="174"/>
      <c r="C44" s="104"/>
      <c r="D44" s="105"/>
      <c r="E44" s="104"/>
      <c r="F44" s="105"/>
      <c r="G44" s="104"/>
      <c r="H44" s="105"/>
      <c r="I44" s="104"/>
      <c r="J44" s="105"/>
      <c r="K44" s="104"/>
      <c r="L44" s="105"/>
      <c r="M44" s="104"/>
      <c r="N44" s="105"/>
      <c r="O44" s="104"/>
      <c r="P44" s="105"/>
      <c r="Q44" s="104"/>
      <c r="R44" s="105"/>
      <c r="S44" s="104"/>
      <c r="T44" s="105"/>
      <c r="U44" s="104"/>
      <c r="V44" s="105"/>
      <c r="W44" s="106"/>
    </row>
    <row r="45" spans="1:23" ht="25.5" x14ac:dyDescent="0.2">
      <c r="A45" s="102">
        <v>79</v>
      </c>
      <c r="B45" s="103" t="s">
        <v>156</v>
      </c>
      <c r="C45" s="104">
        <v>10</v>
      </c>
      <c r="D45" s="105">
        <v>1302801.1000000001</v>
      </c>
      <c r="E45" s="104">
        <v>8</v>
      </c>
      <c r="F45" s="105">
        <v>1042240.88</v>
      </c>
      <c r="G45" s="104">
        <v>0</v>
      </c>
      <c r="H45" s="105">
        <v>0</v>
      </c>
      <c r="I45" s="104">
        <v>0</v>
      </c>
      <c r="J45" s="105">
        <v>0</v>
      </c>
      <c r="K45" s="104">
        <v>0</v>
      </c>
      <c r="L45" s="105">
        <v>0</v>
      </c>
      <c r="M45" s="104">
        <v>0</v>
      </c>
      <c r="N45" s="105">
        <v>0</v>
      </c>
      <c r="O45" s="104">
        <v>0</v>
      </c>
      <c r="P45" s="105">
        <v>0</v>
      </c>
      <c r="Q45" s="104">
        <v>0</v>
      </c>
      <c r="R45" s="105">
        <v>0</v>
      </c>
      <c r="S45" s="104">
        <v>0</v>
      </c>
      <c r="T45" s="105">
        <v>0</v>
      </c>
      <c r="U45" s="104">
        <v>18</v>
      </c>
      <c r="V45" s="105">
        <v>2345041.98</v>
      </c>
      <c r="W45" s="106"/>
    </row>
    <row r="46" spans="1:23" ht="51" x14ac:dyDescent="0.2">
      <c r="A46" s="102">
        <v>79</v>
      </c>
      <c r="B46" s="103" t="s">
        <v>157</v>
      </c>
      <c r="C46" s="104">
        <v>0</v>
      </c>
      <c r="D46" s="105">
        <v>0</v>
      </c>
      <c r="E46" s="104">
        <v>0</v>
      </c>
      <c r="F46" s="105">
        <v>0</v>
      </c>
      <c r="G46" s="104">
        <v>2</v>
      </c>
      <c r="H46" s="105">
        <v>260560.22</v>
      </c>
      <c r="I46" s="104">
        <v>0</v>
      </c>
      <c r="J46" s="105">
        <v>0</v>
      </c>
      <c r="K46" s="104">
        <v>0</v>
      </c>
      <c r="L46" s="105">
        <v>0</v>
      </c>
      <c r="M46" s="104">
        <v>0</v>
      </c>
      <c r="N46" s="105">
        <v>0</v>
      </c>
      <c r="O46" s="104">
        <v>0</v>
      </c>
      <c r="P46" s="105">
        <v>0</v>
      </c>
      <c r="Q46" s="104">
        <v>0</v>
      </c>
      <c r="R46" s="105">
        <v>0</v>
      </c>
      <c r="S46" s="104">
        <v>0</v>
      </c>
      <c r="T46" s="105">
        <v>0</v>
      </c>
      <c r="U46" s="104">
        <v>2</v>
      </c>
      <c r="V46" s="105">
        <v>260560.22</v>
      </c>
      <c r="W46" s="106"/>
    </row>
    <row r="47" spans="1:23" x14ac:dyDescent="0.2">
      <c r="A47" s="102">
        <v>79</v>
      </c>
      <c r="B47" s="103" t="s">
        <v>158</v>
      </c>
      <c r="C47" s="104">
        <v>10</v>
      </c>
      <c r="D47" s="105">
        <v>1302801.1000000001</v>
      </c>
      <c r="E47" s="104">
        <v>8</v>
      </c>
      <c r="F47" s="105">
        <v>1042240.88</v>
      </c>
      <c r="G47" s="104">
        <v>0</v>
      </c>
      <c r="H47" s="105">
        <v>0</v>
      </c>
      <c r="I47" s="104">
        <v>0</v>
      </c>
      <c r="J47" s="105">
        <v>0</v>
      </c>
      <c r="K47" s="104">
        <v>0</v>
      </c>
      <c r="L47" s="105">
        <v>0</v>
      </c>
      <c r="M47" s="104">
        <v>0</v>
      </c>
      <c r="N47" s="105">
        <v>0</v>
      </c>
      <c r="O47" s="104">
        <v>0</v>
      </c>
      <c r="P47" s="105">
        <v>0</v>
      </c>
      <c r="Q47" s="104">
        <v>0</v>
      </c>
      <c r="R47" s="105">
        <v>0</v>
      </c>
      <c r="S47" s="104">
        <v>0</v>
      </c>
      <c r="T47" s="105">
        <v>0</v>
      </c>
      <c r="U47" s="104">
        <v>18</v>
      </c>
      <c r="V47" s="105">
        <v>2345041.98</v>
      </c>
      <c r="W47" s="106"/>
    </row>
    <row r="48" spans="1:23" ht="25.5" x14ac:dyDescent="0.2">
      <c r="A48" s="102">
        <v>80</v>
      </c>
      <c r="B48" s="103" t="s">
        <v>159</v>
      </c>
      <c r="C48" s="104">
        <v>10</v>
      </c>
      <c r="D48" s="105">
        <v>1266910.3999999999</v>
      </c>
      <c r="E48" s="104">
        <v>0</v>
      </c>
      <c r="F48" s="105">
        <v>0</v>
      </c>
      <c r="G48" s="104">
        <v>0</v>
      </c>
      <c r="H48" s="105">
        <v>0</v>
      </c>
      <c r="I48" s="104">
        <v>0</v>
      </c>
      <c r="J48" s="105">
        <v>0</v>
      </c>
      <c r="K48" s="104">
        <v>0</v>
      </c>
      <c r="L48" s="105">
        <v>0</v>
      </c>
      <c r="M48" s="104">
        <v>0</v>
      </c>
      <c r="N48" s="105">
        <v>0</v>
      </c>
      <c r="O48" s="104">
        <v>0</v>
      </c>
      <c r="P48" s="105">
        <v>0</v>
      </c>
      <c r="Q48" s="104">
        <v>0</v>
      </c>
      <c r="R48" s="105">
        <v>0</v>
      </c>
      <c r="S48" s="104">
        <v>0</v>
      </c>
      <c r="T48" s="105">
        <v>0</v>
      </c>
      <c r="U48" s="104">
        <v>10</v>
      </c>
      <c r="V48" s="105">
        <v>1266910.3999999999</v>
      </c>
      <c r="W48" s="106"/>
    </row>
    <row r="49" spans="1:23" ht="25.5" x14ac:dyDescent="0.2">
      <c r="A49" s="102">
        <v>81</v>
      </c>
      <c r="B49" s="103" t="s">
        <v>159</v>
      </c>
      <c r="C49" s="104">
        <v>0</v>
      </c>
      <c r="D49" s="105">
        <v>0</v>
      </c>
      <c r="E49" s="104">
        <v>0</v>
      </c>
      <c r="F49" s="105">
        <v>0</v>
      </c>
      <c r="G49" s="104">
        <v>0</v>
      </c>
      <c r="H49" s="105">
        <v>0</v>
      </c>
      <c r="I49" s="104">
        <v>0</v>
      </c>
      <c r="J49" s="105">
        <v>0</v>
      </c>
      <c r="K49" s="104">
        <v>0</v>
      </c>
      <c r="L49" s="105">
        <v>0</v>
      </c>
      <c r="M49" s="104">
        <v>0</v>
      </c>
      <c r="N49" s="105">
        <v>0</v>
      </c>
      <c r="O49" s="104">
        <v>0</v>
      </c>
      <c r="P49" s="105">
        <v>0</v>
      </c>
      <c r="Q49" s="104">
        <v>0</v>
      </c>
      <c r="R49" s="105">
        <v>0</v>
      </c>
      <c r="S49" s="104">
        <v>0</v>
      </c>
      <c r="T49" s="105">
        <v>0</v>
      </c>
      <c r="U49" s="104">
        <v>0</v>
      </c>
      <c r="V49" s="105">
        <v>0</v>
      </c>
      <c r="W49" s="106"/>
    </row>
    <row r="50" spans="1:23" x14ac:dyDescent="0.2">
      <c r="A50" s="174" t="s">
        <v>160</v>
      </c>
      <c r="B50" s="174"/>
      <c r="C50" s="104"/>
      <c r="D50" s="105"/>
      <c r="E50" s="104"/>
      <c r="F50" s="105"/>
      <c r="G50" s="104"/>
      <c r="H50" s="105"/>
      <c r="I50" s="104"/>
      <c r="J50" s="105"/>
      <c r="K50" s="104"/>
      <c r="L50" s="105"/>
      <c r="M50" s="104"/>
      <c r="N50" s="105"/>
      <c r="O50" s="104"/>
      <c r="P50" s="105"/>
      <c r="Q50" s="104"/>
      <c r="R50" s="105"/>
      <c r="S50" s="104"/>
      <c r="T50" s="105"/>
      <c r="U50" s="104"/>
      <c r="V50" s="105"/>
      <c r="W50" s="106"/>
    </row>
    <row r="51" spans="1:23" ht="38.25" x14ac:dyDescent="0.2">
      <c r="A51" s="102">
        <v>82</v>
      </c>
      <c r="B51" s="103" t="s">
        <v>161</v>
      </c>
      <c r="C51" s="104">
        <v>2</v>
      </c>
      <c r="D51" s="105">
        <v>446779.3</v>
      </c>
      <c r="E51" s="104">
        <v>0</v>
      </c>
      <c r="F51" s="105">
        <v>0</v>
      </c>
      <c r="G51" s="104">
        <v>0</v>
      </c>
      <c r="H51" s="105">
        <v>0</v>
      </c>
      <c r="I51" s="104">
        <v>0</v>
      </c>
      <c r="J51" s="105">
        <v>0</v>
      </c>
      <c r="K51" s="104">
        <v>0</v>
      </c>
      <c r="L51" s="105">
        <v>0</v>
      </c>
      <c r="M51" s="104">
        <v>0</v>
      </c>
      <c r="N51" s="105">
        <v>0</v>
      </c>
      <c r="O51" s="104">
        <v>0</v>
      </c>
      <c r="P51" s="105">
        <v>0</v>
      </c>
      <c r="Q51" s="104">
        <v>0</v>
      </c>
      <c r="R51" s="105">
        <v>0</v>
      </c>
      <c r="S51" s="104">
        <v>0</v>
      </c>
      <c r="T51" s="105">
        <v>0</v>
      </c>
      <c r="U51" s="104">
        <v>2</v>
      </c>
      <c r="V51" s="105">
        <v>446779.3</v>
      </c>
      <c r="W51" s="106"/>
    </row>
    <row r="52" spans="1:23" ht="51" x14ac:dyDescent="0.2">
      <c r="A52" s="102">
        <v>82</v>
      </c>
      <c r="B52" s="103" t="s">
        <v>162</v>
      </c>
      <c r="C52" s="104">
        <v>2</v>
      </c>
      <c r="D52" s="105">
        <v>446779.3</v>
      </c>
      <c r="E52" s="104">
        <v>0</v>
      </c>
      <c r="F52" s="105">
        <v>0</v>
      </c>
      <c r="G52" s="104">
        <v>0</v>
      </c>
      <c r="H52" s="105">
        <v>0</v>
      </c>
      <c r="I52" s="104">
        <v>0</v>
      </c>
      <c r="J52" s="105">
        <v>0</v>
      </c>
      <c r="K52" s="104">
        <v>0</v>
      </c>
      <c r="L52" s="105">
        <v>0</v>
      </c>
      <c r="M52" s="104">
        <v>0</v>
      </c>
      <c r="N52" s="105">
        <v>0</v>
      </c>
      <c r="O52" s="104">
        <v>0</v>
      </c>
      <c r="P52" s="105">
        <v>0</v>
      </c>
      <c r="Q52" s="104">
        <v>0</v>
      </c>
      <c r="R52" s="105">
        <v>0</v>
      </c>
      <c r="S52" s="104">
        <v>0</v>
      </c>
      <c r="T52" s="105">
        <v>0</v>
      </c>
      <c r="U52" s="104">
        <v>2</v>
      </c>
      <c r="V52" s="105">
        <v>446779.3</v>
      </c>
      <c r="W52" s="106"/>
    </row>
    <row r="53" spans="1:23" ht="25.5" x14ac:dyDescent="0.2">
      <c r="A53" s="102">
        <v>82</v>
      </c>
      <c r="B53" s="103" t="s">
        <v>163</v>
      </c>
      <c r="C53" s="104">
        <v>10</v>
      </c>
      <c r="D53" s="105">
        <v>2233896.5</v>
      </c>
      <c r="E53" s="104">
        <v>0</v>
      </c>
      <c r="F53" s="105">
        <v>0</v>
      </c>
      <c r="G53" s="104">
        <v>1</v>
      </c>
      <c r="H53" s="105">
        <v>223389.65</v>
      </c>
      <c r="I53" s="104">
        <v>0</v>
      </c>
      <c r="J53" s="105">
        <v>0</v>
      </c>
      <c r="K53" s="104">
        <v>0</v>
      </c>
      <c r="L53" s="105">
        <v>0</v>
      </c>
      <c r="M53" s="104">
        <v>0</v>
      </c>
      <c r="N53" s="105">
        <v>0</v>
      </c>
      <c r="O53" s="104">
        <v>0</v>
      </c>
      <c r="P53" s="105">
        <v>0</v>
      </c>
      <c r="Q53" s="104">
        <v>0</v>
      </c>
      <c r="R53" s="105">
        <v>0</v>
      </c>
      <c r="S53" s="104">
        <v>0</v>
      </c>
      <c r="T53" s="105">
        <v>0</v>
      </c>
      <c r="U53" s="104">
        <v>11</v>
      </c>
      <c r="V53" s="105">
        <v>2457286.15</v>
      </c>
      <c r="W53" s="106"/>
    </row>
    <row r="54" spans="1:23" x14ac:dyDescent="0.2">
      <c r="A54" s="174" t="s">
        <v>164</v>
      </c>
      <c r="B54" s="174"/>
      <c r="C54" s="104"/>
      <c r="D54" s="105"/>
      <c r="E54" s="104"/>
      <c r="F54" s="105"/>
      <c r="G54" s="104"/>
      <c r="H54" s="105"/>
      <c r="I54" s="104"/>
      <c r="J54" s="105"/>
      <c r="K54" s="104"/>
      <c r="L54" s="105"/>
      <c r="M54" s="104"/>
      <c r="N54" s="105"/>
      <c r="O54" s="104"/>
      <c r="P54" s="105"/>
      <c r="Q54" s="104"/>
      <c r="R54" s="105"/>
      <c r="S54" s="104"/>
      <c r="T54" s="105"/>
      <c r="U54" s="104"/>
      <c r="V54" s="105"/>
      <c r="W54" s="106"/>
    </row>
    <row r="55" spans="1:23" ht="38.25" x14ac:dyDescent="0.2">
      <c r="A55" s="102">
        <v>10</v>
      </c>
      <c r="B55" s="103" t="s">
        <v>165</v>
      </c>
      <c r="C55" s="104">
        <v>5</v>
      </c>
      <c r="D55" s="105">
        <v>3860774.6</v>
      </c>
      <c r="E55" s="104">
        <v>0</v>
      </c>
      <c r="F55" s="105">
        <v>0</v>
      </c>
      <c r="G55" s="104">
        <v>0</v>
      </c>
      <c r="H55" s="105">
        <v>0</v>
      </c>
      <c r="I55" s="104">
        <v>0</v>
      </c>
      <c r="J55" s="105">
        <v>0</v>
      </c>
      <c r="K55" s="104">
        <v>0</v>
      </c>
      <c r="L55" s="105">
        <v>0</v>
      </c>
      <c r="M55" s="104">
        <v>0</v>
      </c>
      <c r="N55" s="105">
        <v>0</v>
      </c>
      <c r="O55" s="104">
        <v>0</v>
      </c>
      <c r="P55" s="105">
        <v>0</v>
      </c>
      <c r="Q55" s="104">
        <v>0</v>
      </c>
      <c r="R55" s="105">
        <v>0</v>
      </c>
      <c r="S55" s="104">
        <v>0</v>
      </c>
      <c r="T55" s="105">
        <v>0</v>
      </c>
      <c r="U55" s="104">
        <v>5</v>
      </c>
      <c r="V55" s="105">
        <v>3860774.6</v>
      </c>
      <c r="W55" s="106"/>
    </row>
    <row r="56" spans="1:23" ht="38.25" x14ac:dyDescent="0.2">
      <c r="A56" s="102">
        <v>11</v>
      </c>
      <c r="B56" s="103" t="s">
        <v>166</v>
      </c>
      <c r="C56" s="104">
        <v>5</v>
      </c>
      <c r="D56" s="105">
        <v>10746553.25</v>
      </c>
      <c r="E56" s="104">
        <v>0</v>
      </c>
      <c r="F56" s="105">
        <v>0</v>
      </c>
      <c r="G56" s="104">
        <v>0</v>
      </c>
      <c r="H56" s="105">
        <v>0</v>
      </c>
      <c r="I56" s="104">
        <v>0</v>
      </c>
      <c r="J56" s="105">
        <v>0</v>
      </c>
      <c r="K56" s="104">
        <v>0</v>
      </c>
      <c r="L56" s="105">
        <v>0</v>
      </c>
      <c r="M56" s="104">
        <v>0</v>
      </c>
      <c r="N56" s="105">
        <v>0</v>
      </c>
      <c r="O56" s="104">
        <v>0</v>
      </c>
      <c r="P56" s="105">
        <v>0</v>
      </c>
      <c r="Q56" s="104">
        <v>0</v>
      </c>
      <c r="R56" s="105">
        <v>0</v>
      </c>
      <c r="S56" s="104">
        <v>0</v>
      </c>
      <c r="T56" s="105">
        <v>0</v>
      </c>
      <c r="U56" s="104">
        <v>5</v>
      </c>
      <c r="V56" s="105">
        <v>10746553.25</v>
      </c>
      <c r="W56" s="106"/>
    </row>
    <row r="57" spans="1:23" x14ac:dyDescent="0.2">
      <c r="A57" s="174" t="s">
        <v>94</v>
      </c>
      <c r="B57" s="174"/>
      <c r="C57" s="104"/>
      <c r="D57" s="105"/>
      <c r="E57" s="104"/>
      <c r="F57" s="105"/>
      <c r="G57" s="104"/>
      <c r="H57" s="105"/>
      <c r="I57" s="104"/>
      <c r="J57" s="105"/>
      <c r="K57" s="104"/>
      <c r="L57" s="105"/>
      <c r="M57" s="104"/>
      <c r="N57" s="105"/>
      <c r="O57" s="104"/>
      <c r="P57" s="105"/>
      <c r="Q57" s="104"/>
      <c r="R57" s="105"/>
      <c r="S57" s="104"/>
      <c r="T57" s="105"/>
      <c r="U57" s="104"/>
      <c r="V57" s="105"/>
      <c r="W57" s="106"/>
    </row>
    <row r="58" spans="1:23" ht="51" x14ac:dyDescent="0.2">
      <c r="A58" s="102">
        <v>87</v>
      </c>
      <c r="B58" s="103" t="s">
        <v>167</v>
      </c>
      <c r="C58" s="104">
        <v>4</v>
      </c>
      <c r="D58" s="105">
        <v>992089.04</v>
      </c>
      <c r="E58" s="104">
        <v>0</v>
      </c>
      <c r="F58" s="105">
        <v>0</v>
      </c>
      <c r="G58" s="104">
        <v>2</v>
      </c>
      <c r="H58" s="105">
        <v>496044.52</v>
      </c>
      <c r="I58" s="104">
        <v>0</v>
      </c>
      <c r="J58" s="105">
        <v>0</v>
      </c>
      <c r="K58" s="104">
        <v>0</v>
      </c>
      <c r="L58" s="105">
        <v>0</v>
      </c>
      <c r="M58" s="104">
        <v>0</v>
      </c>
      <c r="N58" s="105">
        <v>0</v>
      </c>
      <c r="O58" s="104">
        <v>0</v>
      </c>
      <c r="P58" s="105">
        <v>0</v>
      </c>
      <c r="Q58" s="104">
        <v>0</v>
      </c>
      <c r="R58" s="105">
        <v>0</v>
      </c>
      <c r="S58" s="104">
        <v>0</v>
      </c>
      <c r="T58" s="105">
        <v>0</v>
      </c>
      <c r="U58" s="104">
        <v>6</v>
      </c>
      <c r="V58" s="105">
        <v>1488133.56</v>
      </c>
      <c r="W58" s="106"/>
    </row>
    <row r="59" spans="1:23" x14ac:dyDescent="0.2">
      <c r="A59" s="174" t="s">
        <v>168</v>
      </c>
      <c r="B59" s="174"/>
      <c r="C59" s="104"/>
      <c r="D59" s="105"/>
      <c r="E59" s="104"/>
      <c r="F59" s="105"/>
      <c r="G59" s="104"/>
      <c r="H59" s="105"/>
      <c r="I59" s="104"/>
      <c r="J59" s="105"/>
      <c r="K59" s="104"/>
      <c r="L59" s="105"/>
      <c r="M59" s="104"/>
      <c r="N59" s="105"/>
      <c r="O59" s="104"/>
      <c r="P59" s="105"/>
      <c r="Q59" s="104"/>
      <c r="R59" s="105"/>
      <c r="S59" s="104"/>
      <c r="T59" s="105"/>
      <c r="U59" s="104"/>
      <c r="V59" s="105"/>
      <c r="W59" s="106"/>
    </row>
    <row r="60" spans="1:23" ht="76.5" x14ac:dyDescent="0.2">
      <c r="A60" s="102">
        <v>19</v>
      </c>
      <c r="B60" s="103" t="s">
        <v>169</v>
      </c>
      <c r="C60" s="104">
        <v>0</v>
      </c>
      <c r="D60" s="105">
        <v>0</v>
      </c>
      <c r="E60" s="104">
        <v>0</v>
      </c>
      <c r="F60" s="105">
        <v>0</v>
      </c>
      <c r="G60" s="104">
        <v>1</v>
      </c>
      <c r="H60" s="105">
        <v>336286.1</v>
      </c>
      <c r="I60" s="104">
        <v>0</v>
      </c>
      <c r="J60" s="105">
        <v>0</v>
      </c>
      <c r="K60" s="104">
        <v>0</v>
      </c>
      <c r="L60" s="105">
        <v>0</v>
      </c>
      <c r="M60" s="104">
        <v>0</v>
      </c>
      <c r="N60" s="105">
        <v>0</v>
      </c>
      <c r="O60" s="104">
        <v>5</v>
      </c>
      <c r="P60" s="105">
        <v>1681430.5</v>
      </c>
      <c r="Q60" s="104">
        <v>0</v>
      </c>
      <c r="R60" s="105">
        <v>0</v>
      </c>
      <c r="S60" s="104">
        <v>0</v>
      </c>
      <c r="T60" s="105">
        <v>0</v>
      </c>
      <c r="U60" s="104">
        <v>6</v>
      </c>
      <c r="V60" s="105">
        <v>2017716.6</v>
      </c>
      <c r="W60" s="106"/>
    </row>
    <row r="61" spans="1:23" ht="89.25" x14ac:dyDescent="0.2">
      <c r="A61" s="102">
        <v>20</v>
      </c>
      <c r="B61" s="103" t="s">
        <v>170</v>
      </c>
      <c r="C61" s="104">
        <v>0</v>
      </c>
      <c r="D61" s="105">
        <v>0</v>
      </c>
      <c r="E61" s="104">
        <v>0</v>
      </c>
      <c r="F61" s="105">
        <v>0</v>
      </c>
      <c r="G61" s="104">
        <v>0</v>
      </c>
      <c r="H61" s="105">
        <v>0</v>
      </c>
      <c r="I61" s="104">
        <v>0</v>
      </c>
      <c r="J61" s="105">
        <v>0</v>
      </c>
      <c r="K61" s="104">
        <v>0</v>
      </c>
      <c r="L61" s="105">
        <v>0</v>
      </c>
      <c r="M61" s="104">
        <v>0</v>
      </c>
      <c r="N61" s="105">
        <v>0</v>
      </c>
      <c r="O61" s="104">
        <v>29</v>
      </c>
      <c r="P61" s="105">
        <v>20261434.93</v>
      </c>
      <c r="Q61" s="104">
        <v>0</v>
      </c>
      <c r="R61" s="105">
        <v>0</v>
      </c>
      <c r="S61" s="104">
        <v>0</v>
      </c>
      <c r="T61" s="105">
        <v>0</v>
      </c>
      <c r="U61" s="104">
        <v>29</v>
      </c>
      <c r="V61" s="105">
        <v>20261434.93</v>
      </c>
      <c r="W61" s="106"/>
    </row>
    <row r="62" spans="1:23" x14ac:dyDescent="0.2">
      <c r="A62" s="174" t="s">
        <v>171</v>
      </c>
      <c r="B62" s="174"/>
      <c r="C62" s="104"/>
      <c r="D62" s="105"/>
      <c r="E62" s="104"/>
      <c r="F62" s="105"/>
      <c r="G62" s="104"/>
      <c r="H62" s="105"/>
      <c r="I62" s="104"/>
      <c r="J62" s="105"/>
      <c r="K62" s="104"/>
      <c r="L62" s="105"/>
      <c r="M62" s="104"/>
      <c r="N62" s="105"/>
      <c r="O62" s="104"/>
      <c r="P62" s="105"/>
      <c r="Q62" s="104"/>
      <c r="R62" s="105"/>
      <c r="S62" s="104"/>
      <c r="T62" s="105"/>
      <c r="U62" s="104"/>
      <c r="V62" s="105"/>
      <c r="W62" s="106"/>
    </row>
    <row r="63" spans="1:23" ht="38.25" x14ac:dyDescent="0.2">
      <c r="A63" s="102">
        <v>36</v>
      </c>
      <c r="B63" s="103" t="s">
        <v>172</v>
      </c>
      <c r="C63" s="104">
        <v>0</v>
      </c>
      <c r="D63" s="105">
        <v>0</v>
      </c>
      <c r="E63" s="104">
        <v>0</v>
      </c>
      <c r="F63" s="105">
        <v>0</v>
      </c>
      <c r="G63" s="104">
        <v>30</v>
      </c>
      <c r="H63" s="105">
        <v>6982882.2000000002</v>
      </c>
      <c r="I63" s="104">
        <v>0</v>
      </c>
      <c r="J63" s="105">
        <v>0</v>
      </c>
      <c r="K63" s="104">
        <v>0</v>
      </c>
      <c r="L63" s="105">
        <v>0</v>
      </c>
      <c r="M63" s="104">
        <v>0</v>
      </c>
      <c r="N63" s="105">
        <v>0</v>
      </c>
      <c r="O63" s="104">
        <v>0</v>
      </c>
      <c r="P63" s="105">
        <v>0</v>
      </c>
      <c r="Q63" s="104">
        <v>0</v>
      </c>
      <c r="R63" s="105">
        <v>0</v>
      </c>
      <c r="S63" s="104">
        <v>0</v>
      </c>
      <c r="T63" s="105">
        <v>0</v>
      </c>
      <c r="U63" s="104">
        <v>30</v>
      </c>
      <c r="V63" s="105">
        <v>6982882.2000000002</v>
      </c>
      <c r="W63" s="106"/>
    </row>
    <row r="64" spans="1:23" x14ac:dyDescent="0.2">
      <c r="A64" s="174" t="s">
        <v>173</v>
      </c>
      <c r="B64" s="174"/>
      <c r="C64" s="104"/>
      <c r="D64" s="105"/>
      <c r="E64" s="104"/>
      <c r="F64" s="105"/>
      <c r="G64" s="104"/>
      <c r="H64" s="105"/>
      <c r="I64" s="104"/>
      <c r="J64" s="105"/>
      <c r="K64" s="104"/>
      <c r="L64" s="105"/>
      <c r="M64" s="104"/>
      <c r="N64" s="105"/>
      <c r="O64" s="104"/>
      <c r="P64" s="105"/>
      <c r="Q64" s="104"/>
      <c r="R64" s="105"/>
      <c r="S64" s="104"/>
      <c r="T64" s="105"/>
      <c r="U64" s="104"/>
      <c r="V64" s="105"/>
      <c r="W64" s="106"/>
    </row>
    <row r="65" spans="1:23" ht="51" x14ac:dyDescent="0.2">
      <c r="A65" s="102">
        <v>70</v>
      </c>
      <c r="B65" s="103" t="s">
        <v>174</v>
      </c>
      <c r="C65" s="104">
        <v>0</v>
      </c>
      <c r="D65" s="105">
        <v>0</v>
      </c>
      <c r="E65" s="104">
        <v>0</v>
      </c>
      <c r="F65" s="105">
        <v>0</v>
      </c>
      <c r="G65" s="104">
        <v>46</v>
      </c>
      <c r="H65" s="105">
        <v>8390895.8800000008</v>
      </c>
      <c r="I65" s="104">
        <v>0</v>
      </c>
      <c r="J65" s="105">
        <v>0</v>
      </c>
      <c r="K65" s="104">
        <v>0</v>
      </c>
      <c r="L65" s="105">
        <v>0</v>
      </c>
      <c r="M65" s="104">
        <v>0</v>
      </c>
      <c r="N65" s="105">
        <v>0</v>
      </c>
      <c r="O65" s="104">
        <v>0</v>
      </c>
      <c r="P65" s="105">
        <v>0</v>
      </c>
      <c r="Q65" s="104">
        <v>0</v>
      </c>
      <c r="R65" s="105">
        <v>0</v>
      </c>
      <c r="S65" s="104">
        <v>0</v>
      </c>
      <c r="T65" s="105">
        <v>0</v>
      </c>
      <c r="U65" s="104">
        <v>46</v>
      </c>
      <c r="V65" s="105">
        <v>8390895.8800000008</v>
      </c>
      <c r="W65" s="106"/>
    </row>
    <row r="66" spans="1:23" ht="51" x14ac:dyDescent="0.2">
      <c r="A66" s="102">
        <v>70</v>
      </c>
      <c r="B66" s="108" t="s">
        <v>175</v>
      </c>
      <c r="C66" s="104">
        <v>0</v>
      </c>
      <c r="D66" s="105">
        <v>0</v>
      </c>
      <c r="E66" s="104">
        <v>0</v>
      </c>
      <c r="F66" s="105">
        <v>0</v>
      </c>
      <c r="G66" s="104">
        <v>0</v>
      </c>
      <c r="H66" s="105">
        <v>0</v>
      </c>
      <c r="I66" s="104">
        <v>0</v>
      </c>
      <c r="J66" s="105">
        <v>0</v>
      </c>
      <c r="K66" s="104">
        <v>0</v>
      </c>
      <c r="L66" s="105">
        <v>0</v>
      </c>
      <c r="M66" s="104">
        <v>0</v>
      </c>
      <c r="N66" s="105">
        <v>0</v>
      </c>
      <c r="O66" s="104">
        <v>0</v>
      </c>
      <c r="P66" s="105">
        <v>0</v>
      </c>
      <c r="Q66" s="104">
        <v>0</v>
      </c>
      <c r="R66" s="105">
        <v>0</v>
      </c>
      <c r="S66" s="104">
        <v>2</v>
      </c>
      <c r="T66" s="105">
        <v>364821.56</v>
      </c>
      <c r="U66" s="104">
        <v>2</v>
      </c>
      <c r="V66" s="105">
        <v>364821.56</v>
      </c>
      <c r="W66" s="106"/>
    </row>
    <row r="67" spans="1:23" ht="51" x14ac:dyDescent="0.2">
      <c r="A67" s="102">
        <v>73</v>
      </c>
      <c r="B67" s="108" t="s">
        <v>176</v>
      </c>
      <c r="C67" s="104">
        <v>0</v>
      </c>
      <c r="D67" s="105">
        <v>0</v>
      </c>
      <c r="E67" s="104">
        <v>0</v>
      </c>
      <c r="F67" s="105">
        <v>0</v>
      </c>
      <c r="G67" s="104">
        <v>0</v>
      </c>
      <c r="H67" s="105">
        <v>0</v>
      </c>
      <c r="I67" s="104">
        <v>0</v>
      </c>
      <c r="J67" s="105">
        <v>0</v>
      </c>
      <c r="K67" s="104">
        <v>0</v>
      </c>
      <c r="L67" s="105">
        <v>0</v>
      </c>
      <c r="M67" s="104">
        <v>0</v>
      </c>
      <c r="N67" s="105">
        <v>0</v>
      </c>
      <c r="O67" s="104">
        <v>0</v>
      </c>
      <c r="P67" s="105">
        <v>0</v>
      </c>
      <c r="Q67" s="104">
        <v>100</v>
      </c>
      <c r="R67" s="105">
        <v>30099317</v>
      </c>
      <c r="S67" s="104">
        <v>0</v>
      </c>
      <c r="T67" s="105">
        <v>0</v>
      </c>
      <c r="U67" s="104">
        <v>100</v>
      </c>
      <c r="V67" s="105">
        <v>30099317</v>
      </c>
      <c r="W67" s="106"/>
    </row>
    <row r="68" spans="1:23" x14ac:dyDescent="0.2">
      <c r="A68" s="174" t="s">
        <v>95</v>
      </c>
      <c r="B68" s="174"/>
      <c r="C68" s="104"/>
      <c r="D68" s="105"/>
      <c r="E68" s="104"/>
      <c r="F68" s="105"/>
      <c r="G68" s="104"/>
      <c r="H68" s="105"/>
      <c r="I68" s="104"/>
      <c r="J68" s="105"/>
      <c r="K68" s="104"/>
      <c r="L68" s="105"/>
      <c r="M68" s="104"/>
      <c r="N68" s="105"/>
      <c r="O68" s="104"/>
      <c r="P68" s="105"/>
      <c r="Q68" s="104"/>
      <c r="R68" s="105"/>
      <c r="S68" s="104"/>
      <c r="T68" s="105"/>
      <c r="U68" s="104"/>
      <c r="V68" s="105"/>
      <c r="W68" s="106"/>
    </row>
    <row r="69" spans="1:23" ht="51" x14ac:dyDescent="0.2">
      <c r="A69" s="102">
        <v>21</v>
      </c>
      <c r="B69" s="103" t="s">
        <v>177</v>
      </c>
      <c r="C69" s="104">
        <v>0</v>
      </c>
      <c r="D69" s="105">
        <v>0</v>
      </c>
      <c r="E69" s="104">
        <v>0</v>
      </c>
      <c r="F69" s="105">
        <v>0</v>
      </c>
      <c r="G69" s="104">
        <v>0</v>
      </c>
      <c r="H69" s="105">
        <v>0</v>
      </c>
      <c r="I69" s="104">
        <v>0</v>
      </c>
      <c r="J69" s="105">
        <v>0</v>
      </c>
      <c r="K69" s="104">
        <v>65</v>
      </c>
      <c r="L69" s="105">
        <v>16828453.199999999</v>
      </c>
      <c r="M69" s="104">
        <v>0</v>
      </c>
      <c r="N69" s="105">
        <v>0</v>
      </c>
      <c r="O69" s="104">
        <v>0</v>
      </c>
      <c r="P69" s="105">
        <v>0</v>
      </c>
      <c r="Q69" s="104">
        <v>0</v>
      </c>
      <c r="R69" s="105">
        <v>0</v>
      </c>
      <c r="S69" s="104">
        <v>0</v>
      </c>
      <c r="T69" s="105">
        <v>0</v>
      </c>
      <c r="U69" s="104">
        <v>65</v>
      </c>
      <c r="V69" s="105">
        <v>16828453.199999999</v>
      </c>
      <c r="W69" s="106"/>
    </row>
    <row r="70" spans="1:23" ht="63.75" x14ac:dyDescent="0.2">
      <c r="A70" s="102">
        <v>21</v>
      </c>
      <c r="B70" s="103" t="s">
        <v>178</v>
      </c>
      <c r="C70" s="104">
        <v>0</v>
      </c>
      <c r="D70" s="105">
        <v>0</v>
      </c>
      <c r="E70" s="104">
        <v>0</v>
      </c>
      <c r="F70" s="105">
        <v>0</v>
      </c>
      <c r="G70" s="104">
        <v>0</v>
      </c>
      <c r="H70" s="105">
        <v>0</v>
      </c>
      <c r="I70" s="104">
        <v>0</v>
      </c>
      <c r="J70" s="105">
        <v>0</v>
      </c>
      <c r="K70" s="104">
        <v>115</v>
      </c>
      <c r="L70" s="105">
        <v>29773417.199999999</v>
      </c>
      <c r="M70" s="104">
        <v>0</v>
      </c>
      <c r="N70" s="105">
        <v>0</v>
      </c>
      <c r="O70" s="104">
        <v>0</v>
      </c>
      <c r="P70" s="105">
        <v>0</v>
      </c>
      <c r="Q70" s="104">
        <v>0</v>
      </c>
      <c r="R70" s="105">
        <v>0</v>
      </c>
      <c r="S70" s="104">
        <v>0</v>
      </c>
      <c r="T70" s="105">
        <v>0</v>
      </c>
      <c r="U70" s="104">
        <v>115</v>
      </c>
      <c r="V70" s="105">
        <v>29773417.199999999</v>
      </c>
      <c r="W70" s="106"/>
    </row>
    <row r="71" spans="1:23" ht="25.5" x14ac:dyDescent="0.2">
      <c r="A71" s="102">
        <v>26</v>
      </c>
      <c r="B71" s="103" t="s">
        <v>179</v>
      </c>
      <c r="C71" s="104">
        <v>0</v>
      </c>
      <c r="D71" s="105">
        <v>0</v>
      </c>
      <c r="E71" s="104">
        <v>0</v>
      </c>
      <c r="F71" s="105">
        <v>0</v>
      </c>
      <c r="G71" s="104">
        <v>0</v>
      </c>
      <c r="H71" s="105">
        <v>0</v>
      </c>
      <c r="I71" s="104">
        <v>0</v>
      </c>
      <c r="J71" s="105">
        <v>0</v>
      </c>
      <c r="K71" s="104">
        <v>9</v>
      </c>
      <c r="L71" s="105">
        <v>2046737.79</v>
      </c>
      <c r="M71" s="104">
        <v>0</v>
      </c>
      <c r="N71" s="105">
        <v>0</v>
      </c>
      <c r="O71" s="104">
        <v>0</v>
      </c>
      <c r="P71" s="105">
        <v>0</v>
      </c>
      <c r="Q71" s="104">
        <v>0</v>
      </c>
      <c r="R71" s="105">
        <v>0</v>
      </c>
      <c r="S71" s="104">
        <v>0</v>
      </c>
      <c r="T71" s="105">
        <v>0</v>
      </c>
      <c r="U71" s="104">
        <v>9</v>
      </c>
      <c r="V71" s="105">
        <v>2046737.79</v>
      </c>
      <c r="W71" s="106"/>
    </row>
    <row r="72" spans="1:23" ht="25.5" x14ac:dyDescent="0.2">
      <c r="A72" s="102">
        <v>27</v>
      </c>
      <c r="B72" s="103" t="s">
        <v>179</v>
      </c>
      <c r="C72" s="104">
        <v>0</v>
      </c>
      <c r="D72" s="105">
        <v>0</v>
      </c>
      <c r="E72" s="104">
        <v>0</v>
      </c>
      <c r="F72" s="105">
        <v>0</v>
      </c>
      <c r="G72" s="104">
        <v>0</v>
      </c>
      <c r="H72" s="105">
        <v>0</v>
      </c>
      <c r="I72" s="104">
        <v>0</v>
      </c>
      <c r="J72" s="105">
        <v>0</v>
      </c>
      <c r="K72" s="104">
        <v>28</v>
      </c>
      <c r="L72" s="105">
        <v>8459070.7599999998</v>
      </c>
      <c r="M72" s="104">
        <v>0</v>
      </c>
      <c r="N72" s="105">
        <v>0</v>
      </c>
      <c r="O72" s="104">
        <v>0</v>
      </c>
      <c r="P72" s="105">
        <v>0</v>
      </c>
      <c r="Q72" s="104">
        <v>0</v>
      </c>
      <c r="R72" s="105">
        <v>0</v>
      </c>
      <c r="S72" s="104">
        <v>0</v>
      </c>
      <c r="T72" s="105">
        <v>0</v>
      </c>
      <c r="U72" s="104">
        <v>28</v>
      </c>
      <c r="V72" s="105">
        <v>8459070.7599999998</v>
      </c>
      <c r="W72" s="106"/>
    </row>
    <row r="73" spans="1:23" x14ac:dyDescent="0.2">
      <c r="A73" s="174" t="s">
        <v>180</v>
      </c>
      <c r="B73" s="174"/>
      <c r="C73" s="104"/>
      <c r="D73" s="105"/>
      <c r="E73" s="104"/>
      <c r="F73" s="105"/>
      <c r="G73" s="104"/>
      <c r="H73" s="105"/>
      <c r="I73" s="104"/>
      <c r="J73" s="105"/>
      <c r="K73" s="104"/>
      <c r="L73" s="105"/>
      <c r="M73" s="104"/>
      <c r="N73" s="105"/>
      <c r="O73" s="104"/>
      <c r="P73" s="105"/>
      <c r="Q73" s="104"/>
      <c r="R73" s="105"/>
      <c r="S73" s="104"/>
      <c r="T73" s="105"/>
      <c r="U73" s="104"/>
      <c r="V73" s="105"/>
      <c r="W73" s="106"/>
    </row>
    <row r="74" spans="1:23" ht="38.25" x14ac:dyDescent="0.2">
      <c r="A74" s="102">
        <v>31</v>
      </c>
      <c r="B74" s="103" t="s">
        <v>181</v>
      </c>
      <c r="C74" s="104">
        <v>0</v>
      </c>
      <c r="D74" s="105">
        <v>0</v>
      </c>
      <c r="E74" s="104">
        <v>0</v>
      </c>
      <c r="F74" s="105">
        <v>0</v>
      </c>
      <c r="G74" s="104">
        <v>0</v>
      </c>
      <c r="H74" s="105">
        <v>0</v>
      </c>
      <c r="I74" s="104">
        <v>0</v>
      </c>
      <c r="J74" s="105">
        <v>0</v>
      </c>
      <c r="K74" s="104">
        <v>0</v>
      </c>
      <c r="L74" s="105">
        <v>0</v>
      </c>
      <c r="M74" s="104">
        <v>96</v>
      </c>
      <c r="N74" s="105">
        <v>8101762.2400000002</v>
      </c>
      <c r="O74" s="104">
        <v>0</v>
      </c>
      <c r="P74" s="105">
        <v>0</v>
      </c>
      <c r="Q74" s="104">
        <v>0</v>
      </c>
      <c r="R74" s="105">
        <v>0</v>
      </c>
      <c r="S74" s="104">
        <v>0</v>
      </c>
      <c r="T74" s="105">
        <v>0</v>
      </c>
      <c r="U74" s="104">
        <v>96</v>
      </c>
      <c r="V74" s="105">
        <v>8101762.2400000002</v>
      </c>
      <c r="W74" s="106"/>
    </row>
    <row r="75" spans="1:23" ht="25.5" x14ac:dyDescent="0.2">
      <c r="A75" s="102">
        <v>31</v>
      </c>
      <c r="B75" s="103" t="s">
        <v>182</v>
      </c>
      <c r="C75" s="104">
        <v>0</v>
      </c>
      <c r="D75" s="105">
        <v>0</v>
      </c>
      <c r="E75" s="104">
        <v>0</v>
      </c>
      <c r="F75" s="105">
        <v>0</v>
      </c>
      <c r="G75" s="104">
        <v>0</v>
      </c>
      <c r="H75" s="105">
        <v>0</v>
      </c>
      <c r="I75" s="104">
        <v>0</v>
      </c>
      <c r="J75" s="105">
        <v>0</v>
      </c>
      <c r="K75" s="104">
        <v>0</v>
      </c>
      <c r="L75" s="105">
        <v>0</v>
      </c>
      <c r="M75" s="104">
        <v>40</v>
      </c>
      <c r="N75" s="105">
        <v>3393580.4</v>
      </c>
      <c r="O75" s="104">
        <v>0</v>
      </c>
      <c r="P75" s="105">
        <v>0</v>
      </c>
      <c r="Q75" s="104">
        <v>0</v>
      </c>
      <c r="R75" s="105">
        <v>0</v>
      </c>
      <c r="S75" s="104">
        <v>0</v>
      </c>
      <c r="T75" s="105">
        <v>0</v>
      </c>
      <c r="U75" s="104">
        <v>40</v>
      </c>
      <c r="V75" s="105">
        <v>3393580.4</v>
      </c>
      <c r="W75" s="106"/>
    </row>
    <row r="76" spans="1:23" ht="38.25" x14ac:dyDescent="0.2">
      <c r="A76" s="102">
        <v>31</v>
      </c>
      <c r="B76" s="103" t="s">
        <v>183</v>
      </c>
      <c r="C76" s="104">
        <v>0</v>
      </c>
      <c r="D76" s="105">
        <v>0</v>
      </c>
      <c r="E76" s="104">
        <v>0</v>
      </c>
      <c r="F76" s="105">
        <v>0</v>
      </c>
      <c r="G76" s="104">
        <v>0</v>
      </c>
      <c r="H76" s="105">
        <v>0</v>
      </c>
      <c r="I76" s="104">
        <v>0</v>
      </c>
      <c r="J76" s="105">
        <v>0</v>
      </c>
      <c r="K76" s="104">
        <v>0</v>
      </c>
      <c r="L76" s="105">
        <v>0</v>
      </c>
      <c r="M76" s="104">
        <v>213</v>
      </c>
      <c r="N76" s="105">
        <v>18070815.629999999</v>
      </c>
      <c r="O76" s="104">
        <v>0</v>
      </c>
      <c r="P76" s="105">
        <v>0</v>
      </c>
      <c r="Q76" s="104">
        <v>0</v>
      </c>
      <c r="R76" s="105">
        <v>0</v>
      </c>
      <c r="S76" s="104">
        <v>0</v>
      </c>
      <c r="T76" s="105">
        <v>0</v>
      </c>
      <c r="U76" s="104">
        <v>213</v>
      </c>
      <c r="V76" s="105">
        <v>18070815.629999999</v>
      </c>
      <c r="W76" s="106"/>
    </row>
    <row r="77" spans="1:23" ht="25.5" x14ac:dyDescent="0.2">
      <c r="A77" s="102">
        <v>33</v>
      </c>
      <c r="B77" s="103" t="s">
        <v>184</v>
      </c>
      <c r="C77" s="104">
        <v>0</v>
      </c>
      <c r="D77" s="105">
        <v>0</v>
      </c>
      <c r="E77" s="104">
        <v>0</v>
      </c>
      <c r="F77" s="105">
        <v>0</v>
      </c>
      <c r="G77" s="104">
        <v>0</v>
      </c>
      <c r="H77" s="105">
        <v>0</v>
      </c>
      <c r="I77" s="104">
        <v>0</v>
      </c>
      <c r="J77" s="105">
        <v>0</v>
      </c>
      <c r="K77" s="104">
        <v>0</v>
      </c>
      <c r="L77" s="105">
        <v>0</v>
      </c>
      <c r="M77" s="104">
        <v>5</v>
      </c>
      <c r="N77" s="105">
        <v>591933.69999999995</v>
      </c>
      <c r="O77" s="104">
        <v>0</v>
      </c>
      <c r="P77" s="105">
        <v>0</v>
      </c>
      <c r="Q77" s="104">
        <v>0</v>
      </c>
      <c r="R77" s="105">
        <v>0</v>
      </c>
      <c r="S77" s="104">
        <v>0</v>
      </c>
      <c r="T77" s="105">
        <v>0</v>
      </c>
      <c r="U77" s="104">
        <v>5</v>
      </c>
      <c r="V77" s="105">
        <v>591933.69999999995</v>
      </c>
      <c r="W77" s="106"/>
    </row>
    <row r="78" spans="1:23" ht="25.5" x14ac:dyDescent="0.2">
      <c r="A78" s="102">
        <v>34</v>
      </c>
      <c r="B78" s="103" t="s">
        <v>182</v>
      </c>
      <c r="C78" s="104">
        <v>0</v>
      </c>
      <c r="D78" s="105">
        <v>0</v>
      </c>
      <c r="E78" s="104">
        <v>0</v>
      </c>
      <c r="F78" s="105">
        <v>0</v>
      </c>
      <c r="G78" s="104">
        <v>0</v>
      </c>
      <c r="H78" s="105">
        <v>0</v>
      </c>
      <c r="I78" s="104">
        <v>0</v>
      </c>
      <c r="J78" s="105">
        <v>0</v>
      </c>
      <c r="K78" s="104">
        <v>0</v>
      </c>
      <c r="L78" s="105">
        <v>0</v>
      </c>
      <c r="M78" s="104">
        <v>6</v>
      </c>
      <c r="N78" s="105">
        <v>721546.8</v>
      </c>
      <c r="O78" s="104">
        <v>0</v>
      </c>
      <c r="P78" s="105">
        <v>0</v>
      </c>
      <c r="Q78" s="104">
        <v>0</v>
      </c>
      <c r="R78" s="105">
        <v>0</v>
      </c>
      <c r="S78" s="104">
        <v>0</v>
      </c>
      <c r="T78" s="105">
        <v>0</v>
      </c>
      <c r="U78" s="104">
        <v>6</v>
      </c>
      <c r="V78" s="105">
        <v>721546.8</v>
      </c>
      <c r="W78" s="106"/>
    </row>
    <row r="79" spans="1:23" ht="15.75" x14ac:dyDescent="0.25">
      <c r="A79" s="98"/>
      <c r="B79" s="109" t="s">
        <v>75</v>
      </c>
      <c r="C79" s="107">
        <v>501</v>
      </c>
      <c r="D79" s="110">
        <v>146369845.60999998</v>
      </c>
      <c r="E79" s="107">
        <v>17</v>
      </c>
      <c r="F79" s="110">
        <v>2262650.77</v>
      </c>
      <c r="G79" s="107">
        <v>82</v>
      </c>
      <c r="H79" s="110">
        <v>16690058.57</v>
      </c>
      <c r="I79" s="107">
        <v>511</v>
      </c>
      <c r="J79" s="110">
        <v>148179648.56</v>
      </c>
      <c r="K79" s="107">
        <v>217</v>
      </c>
      <c r="L79" s="110">
        <v>57107678.949999996</v>
      </c>
      <c r="M79" s="107">
        <v>360</v>
      </c>
      <c r="N79" s="110">
        <v>30879638.77</v>
      </c>
      <c r="O79" s="107">
        <v>34</v>
      </c>
      <c r="P79" s="110">
        <v>21942865.43</v>
      </c>
      <c r="Q79" s="107">
        <v>440</v>
      </c>
      <c r="R79" s="110">
        <v>123902393.24999999</v>
      </c>
      <c r="S79" s="107">
        <v>2</v>
      </c>
      <c r="T79" s="110">
        <v>364821.56</v>
      </c>
      <c r="U79" s="107">
        <v>2164</v>
      </c>
      <c r="V79" s="110">
        <v>547699601.47000003</v>
      </c>
      <c r="W79" s="111"/>
    </row>
    <row r="80" spans="1:23" x14ac:dyDescent="0.2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</row>
    <row r="81" spans="1:23" x14ac:dyDescent="0.2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112"/>
      <c r="V81" s="112"/>
      <c r="W81" s="94"/>
    </row>
  </sheetData>
  <mergeCells count="29">
    <mergeCell ref="A62:B62"/>
    <mergeCell ref="A64:B64"/>
    <mergeCell ref="A68:B68"/>
    <mergeCell ref="A73:B73"/>
    <mergeCell ref="A40:B40"/>
    <mergeCell ref="A44:B44"/>
    <mergeCell ref="A50:B50"/>
    <mergeCell ref="A54:B54"/>
    <mergeCell ref="A57:B57"/>
    <mergeCell ref="A59:B59"/>
    <mergeCell ref="U5:V5"/>
    <mergeCell ref="A3:I3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23:B23"/>
    <mergeCell ref="A7:B7"/>
    <mergeCell ref="A10:B10"/>
    <mergeCell ref="A13:B13"/>
    <mergeCell ref="A16:B16"/>
    <mergeCell ref="A21:B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68"/>
  <sheetViews>
    <sheetView workbookViewId="0">
      <pane xSplit="7" ySplit="6" topLeftCell="H31" activePane="bottomRight" state="frozen"/>
      <selection pane="topRight"/>
      <selection pane="bottomLeft"/>
      <selection pane="bottomRight" activeCell="B66" sqref="B6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1" hidden="1" customWidth="1"/>
    <col min="7" max="7" width="18.44140625" style="34" customWidth="1"/>
    <col min="8" max="9" width="11.33203125" style="10" customWidth="1"/>
    <col min="10" max="10" width="9.109375" style="1"/>
  </cols>
  <sheetData>
    <row r="3" spans="1:10" ht="15.75" customHeight="1" x14ac:dyDescent="0.25">
      <c r="A3" s="1" t="s">
        <v>185</v>
      </c>
      <c r="B3" s="16"/>
      <c r="C3" s="28"/>
      <c r="D3" s="28"/>
      <c r="E3" s="28"/>
      <c r="F3" s="28"/>
      <c r="G3" s="28"/>
      <c r="H3" s="16"/>
      <c r="I3" s="16"/>
    </row>
    <row r="4" spans="1:10" ht="59.45" customHeight="1" x14ac:dyDescent="0.2">
      <c r="A4" s="125"/>
      <c r="B4" s="126" t="s">
        <v>2</v>
      </c>
      <c r="C4" s="127" t="s">
        <v>3</v>
      </c>
      <c r="D4" s="127"/>
      <c r="E4" s="127"/>
      <c r="F4" s="127"/>
      <c r="G4" s="124" t="s">
        <v>186</v>
      </c>
      <c r="H4" s="124" t="s">
        <v>6</v>
      </c>
      <c r="I4" s="124"/>
    </row>
    <row r="5" spans="1:10" s="2" customFormat="1" ht="32.25" customHeight="1" x14ac:dyDescent="0.2">
      <c r="A5" s="125"/>
      <c r="B5" s="126"/>
      <c r="C5" s="131" t="s">
        <v>7</v>
      </c>
      <c r="D5" s="131"/>
      <c r="E5" s="131" t="s">
        <v>187</v>
      </c>
      <c r="F5" s="131"/>
      <c r="G5" s="124"/>
      <c r="H5" s="180" t="s">
        <v>11</v>
      </c>
      <c r="I5" s="180"/>
    </row>
    <row r="6" spans="1:10" s="6" customFormat="1" ht="27.2" customHeight="1" x14ac:dyDescent="0.2">
      <c r="A6" s="125"/>
      <c r="B6" s="126"/>
      <c r="C6" s="37" t="s">
        <v>15</v>
      </c>
      <c r="D6" s="37" t="s">
        <v>16</v>
      </c>
      <c r="E6" s="37" t="s">
        <v>15</v>
      </c>
      <c r="F6" s="37" t="s">
        <v>16</v>
      </c>
      <c r="G6" s="124"/>
      <c r="H6" s="60" t="s">
        <v>78</v>
      </c>
      <c r="I6" s="60" t="s">
        <v>79</v>
      </c>
    </row>
    <row r="7" spans="1:10" x14ac:dyDescent="0.2">
      <c r="A7" s="18">
        <v>1</v>
      </c>
      <c r="B7" s="3" t="s">
        <v>17</v>
      </c>
      <c r="C7" s="26"/>
      <c r="D7" s="26"/>
      <c r="E7" s="26"/>
      <c r="F7" s="26"/>
      <c r="G7" s="32">
        <v>0</v>
      </c>
      <c r="H7" s="12">
        <v>0</v>
      </c>
      <c r="I7" s="12">
        <v>0</v>
      </c>
    </row>
    <row r="8" spans="1:10" x14ac:dyDescent="0.2">
      <c r="A8" s="18">
        <v>2</v>
      </c>
      <c r="B8" s="3" t="s">
        <v>18</v>
      </c>
      <c r="C8" s="26"/>
      <c r="D8" s="26"/>
      <c r="E8" s="26"/>
      <c r="F8" s="26"/>
      <c r="G8" s="32">
        <v>0</v>
      </c>
      <c r="H8" s="12">
        <v>0</v>
      </c>
      <c r="I8" s="12">
        <v>0</v>
      </c>
    </row>
    <row r="9" spans="1:10" x14ac:dyDescent="0.2">
      <c r="A9" s="18">
        <v>3</v>
      </c>
      <c r="B9" s="3" t="s">
        <v>19</v>
      </c>
      <c r="C9" s="26"/>
      <c r="D9" s="26"/>
      <c r="E9" s="26"/>
      <c r="F9" s="26"/>
      <c r="G9" s="32">
        <v>709</v>
      </c>
      <c r="H9" s="12">
        <v>70</v>
      </c>
      <c r="I9" s="12">
        <v>71</v>
      </c>
    </row>
    <row r="10" spans="1:10" x14ac:dyDescent="0.2">
      <c r="A10" s="18">
        <v>4</v>
      </c>
      <c r="B10" s="3" t="s">
        <v>20</v>
      </c>
      <c r="C10" s="26"/>
      <c r="D10" s="26"/>
      <c r="E10" s="26"/>
      <c r="F10" s="26"/>
      <c r="G10" s="32">
        <v>0</v>
      </c>
      <c r="H10" s="12">
        <v>0</v>
      </c>
      <c r="I10" s="12">
        <v>0</v>
      </c>
    </row>
    <row r="11" spans="1:10" x14ac:dyDescent="0.2">
      <c r="A11" s="18">
        <v>5</v>
      </c>
      <c r="B11" s="3" t="s">
        <v>21</v>
      </c>
      <c r="C11" s="26"/>
      <c r="D11" s="26"/>
      <c r="E11" s="26"/>
      <c r="F11" s="26"/>
      <c r="G11" s="32">
        <v>0</v>
      </c>
      <c r="H11" s="12">
        <v>0</v>
      </c>
      <c r="I11" s="12">
        <v>0</v>
      </c>
    </row>
    <row r="12" spans="1:10" x14ac:dyDescent="0.2">
      <c r="A12" s="18">
        <v>6</v>
      </c>
      <c r="B12" s="3" t="s">
        <v>22</v>
      </c>
      <c r="C12" s="26"/>
      <c r="D12" s="26"/>
      <c r="E12" s="26"/>
      <c r="F12" s="26"/>
      <c r="G12" s="32">
        <v>0</v>
      </c>
      <c r="H12" s="12">
        <v>0</v>
      </c>
      <c r="I12" s="12">
        <v>0</v>
      </c>
    </row>
    <row r="13" spans="1:10" x14ac:dyDescent="0.2">
      <c r="A13" s="18">
        <v>7</v>
      </c>
      <c r="B13" s="3" t="s">
        <v>23</v>
      </c>
      <c r="C13" s="26"/>
      <c r="D13" s="26"/>
      <c r="E13" s="26"/>
      <c r="F13" s="26"/>
      <c r="G13" s="32">
        <v>0</v>
      </c>
      <c r="H13" s="12">
        <v>0</v>
      </c>
      <c r="I13" s="12">
        <v>0</v>
      </c>
    </row>
    <row r="14" spans="1:10" x14ac:dyDescent="0.2">
      <c r="A14" s="18">
        <v>8</v>
      </c>
      <c r="B14" s="3" t="s">
        <v>24</v>
      </c>
      <c r="C14" s="26"/>
      <c r="D14" s="26"/>
      <c r="E14" s="26"/>
      <c r="F14" s="26"/>
      <c r="G14" s="32">
        <v>0</v>
      </c>
      <c r="H14" s="12">
        <v>0</v>
      </c>
      <c r="I14" s="12">
        <v>0</v>
      </c>
    </row>
    <row r="15" spans="1:10" x14ac:dyDescent="0.2">
      <c r="A15" s="18">
        <v>9</v>
      </c>
      <c r="B15" s="3" t="s">
        <v>25</v>
      </c>
      <c r="C15" s="49"/>
      <c r="D15" s="49"/>
      <c r="E15" s="26"/>
      <c r="F15" s="26"/>
      <c r="G15" s="32">
        <v>0</v>
      </c>
      <c r="H15" s="12">
        <v>0</v>
      </c>
      <c r="I15" s="12">
        <v>0</v>
      </c>
      <c r="J15" s="10"/>
    </row>
    <row r="16" spans="1:10" ht="17.25" customHeight="1" x14ac:dyDescent="0.2">
      <c r="A16" s="18">
        <v>10</v>
      </c>
      <c r="B16" s="3" t="s">
        <v>26</v>
      </c>
      <c r="C16" s="50"/>
      <c r="D16" s="50"/>
      <c r="E16" s="26"/>
      <c r="F16" s="26"/>
      <c r="G16" s="32">
        <v>0</v>
      </c>
      <c r="H16" s="12">
        <v>0</v>
      </c>
      <c r="I16" s="12">
        <v>0</v>
      </c>
      <c r="J16" s="10"/>
    </row>
    <row r="17" spans="1:10" x14ac:dyDescent="0.2">
      <c r="A17" s="18">
        <v>11</v>
      </c>
      <c r="B17" s="3" t="s">
        <v>27</v>
      </c>
      <c r="C17" s="50"/>
      <c r="D17" s="50"/>
      <c r="E17" s="26"/>
      <c r="F17" s="26"/>
      <c r="G17" s="32">
        <v>0</v>
      </c>
      <c r="H17" s="12">
        <v>0</v>
      </c>
      <c r="I17" s="12">
        <v>0</v>
      </c>
      <c r="J17" s="10"/>
    </row>
    <row r="18" spans="1:10" x14ac:dyDescent="0.2">
      <c r="A18" s="18">
        <v>12</v>
      </c>
      <c r="B18" s="3" t="s">
        <v>28</v>
      </c>
      <c r="C18" s="50"/>
      <c r="D18" s="50"/>
      <c r="E18" s="26"/>
      <c r="F18" s="26"/>
      <c r="G18" s="32">
        <v>510</v>
      </c>
      <c r="H18" s="12">
        <v>41</v>
      </c>
      <c r="I18" s="12">
        <v>40</v>
      </c>
      <c r="J18" s="10"/>
    </row>
    <row r="19" spans="1:10" x14ac:dyDescent="0.2">
      <c r="A19" s="18">
        <v>13</v>
      </c>
      <c r="B19" s="3" t="s">
        <v>29</v>
      </c>
      <c r="C19" s="50"/>
      <c r="D19" s="50"/>
      <c r="E19" s="26"/>
      <c r="F19" s="26"/>
      <c r="G19" s="32">
        <v>260</v>
      </c>
      <c r="H19" s="12">
        <v>18</v>
      </c>
      <c r="I19" s="12">
        <v>18</v>
      </c>
      <c r="J19" s="10"/>
    </row>
    <row r="20" spans="1:10" x14ac:dyDescent="0.2">
      <c r="A20" s="18">
        <v>14</v>
      </c>
      <c r="B20" s="3" t="s">
        <v>30</v>
      </c>
      <c r="C20" s="50"/>
      <c r="D20" s="50"/>
      <c r="E20" s="26"/>
      <c r="F20" s="26"/>
      <c r="G20" s="32">
        <v>115</v>
      </c>
      <c r="H20" s="12">
        <v>24</v>
      </c>
      <c r="I20" s="12">
        <v>24</v>
      </c>
      <c r="J20" s="10"/>
    </row>
    <row r="21" spans="1:10" x14ac:dyDescent="0.2">
      <c r="A21" s="18">
        <v>15</v>
      </c>
      <c r="B21" s="3" t="s">
        <v>31</v>
      </c>
      <c r="C21" s="50"/>
      <c r="D21" s="50"/>
      <c r="E21" s="26"/>
      <c r="F21" s="26"/>
      <c r="G21" s="32">
        <v>454</v>
      </c>
      <c r="H21" s="12">
        <v>37</v>
      </c>
      <c r="I21" s="12">
        <v>37</v>
      </c>
      <c r="J21" s="10"/>
    </row>
    <row r="22" spans="1:10" x14ac:dyDescent="0.2">
      <c r="A22" s="18">
        <v>16</v>
      </c>
      <c r="B22" s="3" t="s">
        <v>32</v>
      </c>
      <c r="C22" s="50"/>
      <c r="D22" s="50"/>
      <c r="E22" s="26"/>
      <c r="F22" s="26"/>
      <c r="G22" s="32">
        <v>0</v>
      </c>
      <c r="H22" s="12">
        <v>0</v>
      </c>
      <c r="I22" s="12">
        <v>0</v>
      </c>
      <c r="J22" s="10"/>
    </row>
    <row r="23" spans="1:10" x14ac:dyDescent="0.2">
      <c r="A23" s="18">
        <v>17</v>
      </c>
      <c r="B23" s="3" t="s">
        <v>33</v>
      </c>
      <c r="C23" s="50"/>
      <c r="D23" s="50"/>
      <c r="E23" s="26"/>
      <c r="F23" s="26"/>
      <c r="G23" s="32">
        <v>907</v>
      </c>
      <c r="H23" s="12">
        <v>75</v>
      </c>
      <c r="I23" s="12">
        <v>78</v>
      </c>
      <c r="J23" s="10"/>
    </row>
    <row r="24" spans="1:10" ht="30" x14ac:dyDescent="0.2">
      <c r="A24" s="18">
        <v>18</v>
      </c>
      <c r="B24" s="3" t="s">
        <v>34</v>
      </c>
      <c r="C24" s="50"/>
      <c r="D24" s="50"/>
      <c r="E24" s="26"/>
      <c r="F24" s="26"/>
      <c r="G24" s="32">
        <v>0</v>
      </c>
      <c r="H24" s="12">
        <v>0</v>
      </c>
      <c r="I24" s="12">
        <v>0</v>
      </c>
      <c r="J24" s="10"/>
    </row>
    <row r="25" spans="1:10" x14ac:dyDescent="0.2">
      <c r="A25" s="18">
        <v>19</v>
      </c>
      <c r="B25" s="3" t="s">
        <v>35</v>
      </c>
      <c r="C25" s="50"/>
      <c r="D25" s="50"/>
      <c r="E25" s="26"/>
      <c r="F25" s="26"/>
      <c r="G25" s="32">
        <v>0</v>
      </c>
      <c r="H25" s="12">
        <v>0</v>
      </c>
      <c r="I25" s="12">
        <v>0</v>
      </c>
      <c r="J25" s="10"/>
    </row>
    <row r="26" spans="1:10" ht="45" x14ac:dyDescent="0.2">
      <c r="A26" s="18">
        <v>20</v>
      </c>
      <c r="B26" s="3" t="s">
        <v>36</v>
      </c>
      <c r="C26" s="50"/>
      <c r="D26" s="50"/>
      <c r="E26" s="26"/>
      <c r="F26" s="26"/>
      <c r="G26" s="32">
        <v>0</v>
      </c>
      <c r="H26" s="12">
        <v>0</v>
      </c>
      <c r="I26" s="12">
        <v>0</v>
      </c>
      <c r="J26" s="10"/>
    </row>
    <row r="27" spans="1:10" x14ac:dyDescent="0.2">
      <c r="A27" s="18">
        <v>21</v>
      </c>
      <c r="B27" s="3" t="s">
        <v>37</v>
      </c>
      <c r="C27" s="50"/>
      <c r="D27" s="50"/>
      <c r="E27" s="26"/>
      <c r="F27" s="26"/>
      <c r="G27" s="32">
        <v>0</v>
      </c>
      <c r="H27" s="12">
        <v>0</v>
      </c>
      <c r="I27" s="12">
        <v>0</v>
      </c>
      <c r="J27" s="10"/>
    </row>
    <row r="28" spans="1:10" ht="30" x14ac:dyDescent="0.2">
      <c r="A28" s="18">
        <v>22</v>
      </c>
      <c r="B28" s="3" t="s">
        <v>38</v>
      </c>
      <c r="C28" s="50"/>
      <c r="D28" s="50"/>
      <c r="E28" s="26"/>
      <c r="F28" s="26"/>
      <c r="G28" s="32">
        <v>0</v>
      </c>
      <c r="H28" s="12">
        <v>7</v>
      </c>
      <c r="I28" s="12">
        <v>7</v>
      </c>
      <c r="J28" s="10"/>
    </row>
    <row r="29" spans="1:10" x14ac:dyDescent="0.2">
      <c r="A29" s="18">
        <v>23</v>
      </c>
      <c r="B29" s="3" t="s">
        <v>39</v>
      </c>
      <c r="C29" s="50"/>
      <c r="D29" s="50"/>
      <c r="E29" s="26"/>
      <c r="F29" s="26"/>
      <c r="G29" s="32">
        <v>0</v>
      </c>
      <c r="H29" s="12">
        <v>0</v>
      </c>
      <c r="I29" s="12">
        <v>0</v>
      </c>
      <c r="J29" s="10"/>
    </row>
    <row r="30" spans="1:10" x14ac:dyDescent="0.2">
      <c r="A30" s="18">
        <v>24</v>
      </c>
      <c r="B30" s="3" t="s">
        <v>40</v>
      </c>
      <c r="C30" s="50"/>
      <c r="D30" s="50"/>
      <c r="E30" s="26"/>
      <c r="F30" s="26"/>
      <c r="G30" s="32">
        <v>0</v>
      </c>
      <c r="H30" s="12">
        <v>0</v>
      </c>
      <c r="I30" s="12">
        <v>0</v>
      </c>
      <c r="J30" s="10"/>
    </row>
    <row r="31" spans="1:10" x14ac:dyDescent="0.2">
      <c r="A31" s="18">
        <v>25</v>
      </c>
      <c r="B31" s="3" t="s">
        <v>41</v>
      </c>
      <c r="C31" s="49"/>
      <c r="D31" s="49"/>
      <c r="E31" s="26"/>
      <c r="F31" s="26"/>
      <c r="G31" s="32">
        <v>0</v>
      </c>
      <c r="H31" s="12">
        <v>0</v>
      </c>
      <c r="I31" s="12">
        <v>0</v>
      </c>
      <c r="J31" s="10"/>
    </row>
    <row r="32" spans="1:10" x14ac:dyDescent="0.2">
      <c r="A32" s="18">
        <v>26</v>
      </c>
      <c r="B32" s="3" t="s">
        <v>42</v>
      </c>
      <c r="C32" s="49"/>
      <c r="D32" s="49"/>
      <c r="E32" s="26"/>
      <c r="F32" s="26"/>
      <c r="G32" s="32">
        <v>0</v>
      </c>
      <c r="H32" s="12">
        <v>0</v>
      </c>
      <c r="I32" s="12">
        <v>0</v>
      </c>
      <c r="J32" s="10"/>
    </row>
    <row r="33" spans="1:10" ht="30" x14ac:dyDescent="0.2">
      <c r="A33" s="18">
        <v>27</v>
      </c>
      <c r="B33" s="3" t="s">
        <v>43</v>
      </c>
      <c r="C33" s="49"/>
      <c r="D33" s="49"/>
      <c r="E33" s="26"/>
      <c r="F33" s="26"/>
      <c r="G33" s="32">
        <v>0</v>
      </c>
      <c r="H33" s="12">
        <v>0</v>
      </c>
      <c r="I33" s="12">
        <v>0</v>
      </c>
      <c r="J33" s="10"/>
    </row>
    <row r="34" spans="1:10" x14ac:dyDescent="0.2">
      <c r="A34" s="18">
        <v>28</v>
      </c>
      <c r="B34" s="3" t="s">
        <v>44</v>
      </c>
      <c r="C34" s="50"/>
      <c r="D34" s="50"/>
      <c r="E34" s="26"/>
      <c r="F34" s="26"/>
      <c r="G34" s="32">
        <v>0</v>
      </c>
      <c r="H34" s="12">
        <v>5</v>
      </c>
      <c r="I34" s="12">
        <v>5</v>
      </c>
      <c r="J34" s="10"/>
    </row>
    <row r="35" spans="1:10" x14ac:dyDescent="0.2">
      <c r="A35" s="18">
        <v>29</v>
      </c>
      <c r="B35" s="3" t="s">
        <v>45</v>
      </c>
      <c r="C35" s="49"/>
      <c r="D35" s="49"/>
      <c r="E35" s="26"/>
      <c r="F35" s="26"/>
      <c r="G35" s="32">
        <v>353</v>
      </c>
      <c r="H35" s="12">
        <v>27</v>
      </c>
      <c r="I35" s="12">
        <v>27</v>
      </c>
      <c r="J35" s="10"/>
    </row>
    <row r="36" spans="1:10" x14ac:dyDescent="0.2">
      <c r="A36" s="18">
        <v>30</v>
      </c>
      <c r="B36" s="3" t="s">
        <v>46</v>
      </c>
      <c r="C36" s="50"/>
      <c r="D36" s="50"/>
      <c r="E36" s="26"/>
      <c r="F36" s="26"/>
      <c r="G36" s="32">
        <v>0</v>
      </c>
      <c r="H36" s="12">
        <v>0</v>
      </c>
      <c r="I36" s="12">
        <v>0</v>
      </c>
      <c r="J36" s="10"/>
    </row>
    <row r="37" spans="1:10" x14ac:dyDescent="0.2">
      <c r="A37" s="18">
        <v>31</v>
      </c>
      <c r="B37" s="3" t="s">
        <v>47</v>
      </c>
      <c r="C37" s="50"/>
      <c r="D37" s="50"/>
      <c r="E37" s="26"/>
      <c r="F37" s="26"/>
      <c r="G37" s="32">
        <v>0</v>
      </c>
      <c r="H37" s="12">
        <v>0</v>
      </c>
      <c r="I37" s="12">
        <v>0</v>
      </c>
      <c r="J37" s="10"/>
    </row>
    <row r="38" spans="1:10" x14ac:dyDescent="0.2">
      <c r="A38" s="18">
        <v>32</v>
      </c>
      <c r="B38" s="3" t="s">
        <v>48</v>
      </c>
      <c r="C38" s="50"/>
      <c r="D38" s="50"/>
      <c r="E38" s="26"/>
      <c r="F38" s="26"/>
      <c r="G38" s="32">
        <v>0</v>
      </c>
      <c r="H38" s="12">
        <v>0</v>
      </c>
      <c r="I38" s="12">
        <v>0</v>
      </c>
      <c r="J38" s="10"/>
    </row>
    <row r="39" spans="1:10" x14ac:dyDescent="0.2">
      <c r="A39" s="18">
        <v>33</v>
      </c>
      <c r="B39" s="3" t="s">
        <v>49</v>
      </c>
      <c r="C39" s="50"/>
      <c r="D39" s="50"/>
      <c r="E39" s="26"/>
      <c r="F39" s="26"/>
      <c r="G39" s="32">
        <v>0</v>
      </c>
      <c r="H39" s="12">
        <v>0</v>
      </c>
      <c r="I39" s="12">
        <v>0</v>
      </c>
      <c r="J39" s="10"/>
    </row>
    <row r="40" spans="1:10" x14ac:dyDescent="0.2">
      <c r="A40" s="18">
        <v>34</v>
      </c>
      <c r="B40" s="3" t="s">
        <v>50</v>
      </c>
      <c r="C40" s="50"/>
      <c r="D40" s="50"/>
      <c r="E40" s="26"/>
      <c r="F40" s="26"/>
      <c r="G40" s="32">
        <v>0</v>
      </c>
      <c r="H40" s="12">
        <v>0</v>
      </c>
      <c r="I40" s="12">
        <v>0</v>
      </c>
      <c r="J40" s="10"/>
    </row>
    <row r="41" spans="1:10" x14ac:dyDescent="0.2">
      <c r="A41" s="18">
        <v>35</v>
      </c>
      <c r="B41" s="3" t="s">
        <v>51</v>
      </c>
      <c r="C41" s="50"/>
      <c r="D41" s="50"/>
      <c r="E41" s="26"/>
      <c r="F41" s="26"/>
      <c r="G41" s="32">
        <v>0</v>
      </c>
      <c r="H41" s="12">
        <v>0</v>
      </c>
      <c r="I41" s="12">
        <v>0</v>
      </c>
      <c r="J41" s="10"/>
    </row>
    <row r="42" spans="1:10" x14ac:dyDescent="0.2">
      <c r="A42" s="18">
        <v>36</v>
      </c>
      <c r="B42" s="3" t="s">
        <v>52</v>
      </c>
      <c r="C42" s="50"/>
      <c r="D42" s="50"/>
      <c r="E42" s="26"/>
      <c r="F42" s="26"/>
      <c r="G42" s="32">
        <v>0</v>
      </c>
      <c r="H42" s="12">
        <v>0</v>
      </c>
      <c r="I42" s="12">
        <v>0</v>
      </c>
      <c r="J42" s="10"/>
    </row>
    <row r="43" spans="1:10" x14ac:dyDescent="0.2">
      <c r="A43" s="18">
        <v>37</v>
      </c>
      <c r="B43" s="3" t="s">
        <v>53</v>
      </c>
      <c r="C43" s="50"/>
      <c r="D43" s="50"/>
      <c r="E43" s="26"/>
      <c r="F43" s="26"/>
      <c r="G43" s="32">
        <v>209</v>
      </c>
      <c r="H43" s="12">
        <v>30</v>
      </c>
      <c r="I43" s="12">
        <v>30</v>
      </c>
      <c r="J43" s="10"/>
    </row>
    <row r="44" spans="1:10" x14ac:dyDescent="0.2">
      <c r="A44" s="18">
        <v>38</v>
      </c>
      <c r="B44" s="3" t="s">
        <v>54</v>
      </c>
      <c r="C44" s="50"/>
      <c r="D44" s="50"/>
      <c r="E44" s="26"/>
      <c r="F44" s="26"/>
      <c r="G44" s="32">
        <v>0</v>
      </c>
      <c r="H44" s="12">
        <v>0</v>
      </c>
      <c r="I44" s="12">
        <v>0</v>
      </c>
      <c r="J44" s="10"/>
    </row>
    <row r="45" spans="1:10" x14ac:dyDescent="0.2">
      <c r="A45" s="18">
        <v>39</v>
      </c>
      <c r="B45" s="3" t="s">
        <v>55</v>
      </c>
      <c r="C45" s="50"/>
      <c r="D45" s="50"/>
      <c r="E45" s="26"/>
      <c r="F45" s="26"/>
      <c r="G45" s="32">
        <v>0</v>
      </c>
      <c r="H45" s="12">
        <v>0</v>
      </c>
      <c r="I45" s="12">
        <v>0</v>
      </c>
      <c r="J45" s="10"/>
    </row>
    <row r="46" spans="1:10" x14ac:dyDescent="0.2">
      <c r="A46" s="18">
        <v>40</v>
      </c>
      <c r="B46" s="3" t="s">
        <v>56</v>
      </c>
      <c r="C46" s="50"/>
      <c r="D46" s="50"/>
      <c r="E46" s="26"/>
      <c r="F46" s="26"/>
      <c r="G46" s="32">
        <v>0</v>
      </c>
      <c r="H46" s="12">
        <v>0</v>
      </c>
      <c r="I46" s="12">
        <v>0</v>
      </c>
      <c r="J46" s="10"/>
    </row>
    <row r="47" spans="1:10" x14ac:dyDescent="0.2">
      <c r="A47" s="18">
        <v>41</v>
      </c>
      <c r="B47" s="3" t="s">
        <v>57</v>
      </c>
      <c r="C47" s="50"/>
      <c r="D47" s="50"/>
      <c r="E47" s="26"/>
      <c r="F47" s="26"/>
      <c r="G47" s="32">
        <v>0</v>
      </c>
      <c r="H47" s="12">
        <v>0</v>
      </c>
      <c r="I47" s="12">
        <v>0</v>
      </c>
      <c r="J47" s="10"/>
    </row>
    <row r="48" spans="1:10" x14ac:dyDescent="0.2">
      <c r="A48" s="18">
        <v>42</v>
      </c>
      <c r="B48" s="3" t="s">
        <v>58</v>
      </c>
      <c r="C48" s="50"/>
      <c r="D48" s="50"/>
      <c r="E48" s="26"/>
      <c r="F48" s="26"/>
      <c r="G48" s="32">
        <v>0</v>
      </c>
      <c r="H48" s="12">
        <v>0</v>
      </c>
      <c r="I48" s="12">
        <v>0</v>
      </c>
      <c r="J48" s="10"/>
    </row>
    <row r="49" spans="1:10" x14ac:dyDescent="0.2">
      <c r="A49" s="18">
        <v>43</v>
      </c>
      <c r="B49" s="3" t="s">
        <v>59</v>
      </c>
      <c r="C49" s="50"/>
      <c r="D49" s="50"/>
      <c r="E49" s="26"/>
      <c r="F49" s="26"/>
      <c r="G49" s="32">
        <v>0</v>
      </c>
      <c r="H49" s="12">
        <v>0</v>
      </c>
      <c r="I49" s="12">
        <v>0</v>
      </c>
      <c r="J49" s="10"/>
    </row>
    <row r="50" spans="1:10" x14ac:dyDescent="0.2">
      <c r="A50" s="18">
        <v>44</v>
      </c>
      <c r="B50" s="3" t="s">
        <v>60</v>
      </c>
      <c r="C50" s="50"/>
      <c r="D50" s="50"/>
      <c r="E50" s="26"/>
      <c r="F50" s="26"/>
      <c r="G50" s="32">
        <v>0</v>
      </c>
      <c r="H50" s="12">
        <v>0</v>
      </c>
      <c r="I50" s="12">
        <v>0</v>
      </c>
      <c r="J50" s="10"/>
    </row>
    <row r="51" spans="1:10" x14ac:dyDescent="0.2">
      <c r="A51" s="18">
        <v>45</v>
      </c>
      <c r="B51" s="3" t="s">
        <v>61</v>
      </c>
      <c r="C51" s="49"/>
      <c r="D51" s="49"/>
      <c r="E51" s="26"/>
      <c r="F51" s="26"/>
      <c r="G51" s="32">
        <v>0</v>
      </c>
      <c r="H51" s="12">
        <v>0</v>
      </c>
      <c r="I51" s="12">
        <v>0</v>
      </c>
      <c r="J51" s="10"/>
    </row>
    <row r="52" spans="1:10" x14ac:dyDescent="0.2">
      <c r="A52" s="18">
        <v>46</v>
      </c>
      <c r="B52" s="3" t="s">
        <v>62</v>
      </c>
      <c r="C52" s="50"/>
      <c r="D52" s="50"/>
      <c r="E52" s="26"/>
      <c r="F52" s="26"/>
      <c r="G52" s="32">
        <v>0</v>
      </c>
      <c r="H52" s="12">
        <v>0</v>
      </c>
      <c r="I52" s="12">
        <v>0</v>
      </c>
      <c r="J52" s="10"/>
    </row>
    <row r="53" spans="1:10" x14ac:dyDescent="0.2">
      <c r="A53" s="18">
        <v>47</v>
      </c>
      <c r="B53" s="3" t="s">
        <v>63</v>
      </c>
      <c r="C53" s="50"/>
      <c r="D53" s="50"/>
      <c r="E53" s="26"/>
      <c r="F53" s="26"/>
      <c r="G53" s="32">
        <v>0</v>
      </c>
      <c r="H53" s="12">
        <v>0</v>
      </c>
      <c r="I53" s="12">
        <v>0</v>
      </c>
      <c r="J53" s="10"/>
    </row>
    <row r="54" spans="1:10" x14ac:dyDescent="0.2">
      <c r="A54" s="18">
        <v>48</v>
      </c>
      <c r="B54" s="3" t="s">
        <v>64</v>
      </c>
      <c r="C54" s="50"/>
      <c r="D54" s="50"/>
      <c r="E54" s="26"/>
      <c r="F54" s="26"/>
      <c r="G54" s="32">
        <v>0</v>
      </c>
      <c r="H54" s="12">
        <v>0</v>
      </c>
      <c r="I54" s="12">
        <v>0</v>
      </c>
      <c r="J54" s="10"/>
    </row>
    <row r="55" spans="1:10" x14ac:dyDescent="0.2">
      <c r="A55" s="18">
        <v>49</v>
      </c>
      <c r="B55" s="3" t="s">
        <v>65</v>
      </c>
      <c r="C55" s="50"/>
      <c r="D55" s="50"/>
      <c r="E55" s="26"/>
      <c r="F55" s="26"/>
      <c r="G55" s="32">
        <v>0</v>
      </c>
      <c r="H55" s="12">
        <v>0</v>
      </c>
      <c r="I55" s="12">
        <v>0</v>
      </c>
      <c r="J55" s="10"/>
    </row>
    <row r="56" spans="1:10" x14ac:dyDescent="0.2">
      <c r="A56" s="18">
        <v>50</v>
      </c>
      <c r="B56" s="3" t="s">
        <v>66</v>
      </c>
      <c r="C56" s="50"/>
      <c r="D56" s="50"/>
      <c r="E56" s="26"/>
      <c r="F56" s="26"/>
      <c r="G56" s="32">
        <v>0</v>
      </c>
      <c r="H56" s="12">
        <v>0</v>
      </c>
      <c r="I56" s="12">
        <v>0</v>
      </c>
      <c r="J56" s="10"/>
    </row>
    <row r="57" spans="1:10" x14ac:dyDescent="0.2">
      <c r="A57" s="18">
        <v>51</v>
      </c>
      <c r="B57" s="3" t="s">
        <v>67</v>
      </c>
      <c r="C57" s="50"/>
      <c r="D57" s="50"/>
      <c r="E57" s="26"/>
      <c r="F57" s="26"/>
      <c r="G57" s="32">
        <v>0</v>
      </c>
      <c r="H57" s="12">
        <v>0</v>
      </c>
      <c r="I57" s="12">
        <v>0</v>
      </c>
      <c r="J57" s="10"/>
    </row>
    <row r="58" spans="1:10" x14ac:dyDescent="0.2">
      <c r="A58" s="18">
        <v>52</v>
      </c>
      <c r="B58" s="3" t="s">
        <v>68</v>
      </c>
      <c r="C58" s="50"/>
      <c r="D58" s="50"/>
      <c r="E58" s="26"/>
      <c r="F58" s="26"/>
      <c r="G58" s="32">
        <v>0</v>
      </c>
      <c r="H58" s="12">
        <v>0</v>
      </c>
      <c r="I58" s="12">
        <v>0</v>
      </c>
      <c r="J58" s="10"/>
    </row>
    <row r="59" spans="1:10" x14ac:dyDescent="0.2">
      <c r="A59" s="18">
        <v>53</v>
      </c>
      <c r="B59" s="3" t="s">
        <v>69</v>
      </c>
      <c r="C59" s="50"/>
      <c r="D59" s="50"/>
      <c r="E59" s="26"/>
      <c r="F59" s="26"/>
      <c r="G59" s="32">
        <v>0</v>
      </c>
      <c r="H59" s="12">
        <v>0</v>
      </c>
      <c r="I59" s="12">
        <v>0</v>
      </c>
      <c r="J59" s="10"/>
    </row>
    <row r="60" spans="1:10" x14ac:dyDescent="0.2">
      <c r="A60" s="18">
        <v>54</v>
      </c>
      <c r="B60" s="7" t="s">
        <v>70</v>
      </c>
      <c r="C60" s="51"/>
      <c r="D60" s="51"/>
      <c r="E60" s="26"/>
      <c r="F60" s="26"/>
      <c r="G60" s="32">
        <v>0</v>
      </c>
      <c r="H60" s="12">
        <v>0</v>
      </c>
      <c r="I60" s="12">
        <v>0</v>
      </c>
      <c r="J60" s="10"/>
    </row>
    <row r="61" spans="1:10" x14ac:dyDescent="0.2">
      <c r="A61" s="18">
        <v>55</v>
      </c>
      <c r="B61" s="7" t="s">
        <v>71</v>
      </c>
      <c r="C61" s="51"/>
      <c r="D61" s="51"/>
      <c r="E61" s="26"/>
      <c r="F61" s="26"/>
      <c r="G61" s="32">
        <v>0</v>
      </c>
      <c r="H61" s="12">
        <v>0</v>
      </c>
      <c r="I61" s="12">
        <v>0</v>
      </c>
      <c r="J61" s="10"/>
    </row>
    <row r="62" spans="1:10" x14ac:dyDescent="0.2">
      <c r="A62" s="18">
        <v>56</v>
      </c>
      <c r="B62" s="7" t="s">
        <v>72</v>
      </c>
      <c r="C62" s="51"/>
      <c r="D62" s="51"/>
      <c r="E62" s="26"/>
      <c r="F62" s="26"/>
      <c r="G62" s="32">
        <v>0</v>
      </c>
      <c r="H62" s="12">
        <v>0</v>
      </c>
      <c r="I62" s="12">
        <v>0</v>
      </c>
      <c r="J62" s="10"/>
    </row>
    <row r="63" spans="1:10" x14ac:dyDescent="0.2">
      <c r="A63" s="18">
        <v>57</v>
      </c>
      <c r="B63" s="7" t="s">
        <v>73</v>
      </c>
      <c r="C63" s="51"/>
      <c r="D63" s="51"/>
      <c r="E63" s="26"/>
      <c r="F63" s="26"/>
      <c r="G63" s="32">
        <v>0</v>
      </c>
      <c r="H63" s="12">
        <v>0</v>
      </c>
      <c r="I63" s="12">
        <v>0</v>
      </c>
      <c r="J63" s="10"/>
    </row>
    <row r="64" spans="1:10" x14ac:dyDescent="0.2">
      <c r="A64" s="18">
        <v>58</v>
      </c>
      <c r="B64" s="7" t="s">
        <v>74</v>
      </c>
      <c r="C64" s="51"/>
      <c r="D64" s="51"/>
      <c r="E64" s="26"/>
      <c r="F64" s="26"/>
      <c r="G64" s="32">
        <v>0</v>
      </c>
      <c r="H64" s="12">
        <v>0</v>
      </c>
      <c r="I64" s="12">
        <v>0</v>
      </c>
      <c r="J64" s="10"/>
    </row>
    <row r="65" spans="1:10" x14ac:dyDescent="0.2">
      <c r="A65" s="18"/>
      <c r="B65" s="7" t="s">
        <v>222</v>
      </c>
      <c r="C65" s="51"/>
      <c r="D65" s="51"/>
      <c r="E65" s="26"/>
      <c r="F65" s="26"/>
      <c r="G65" s="32">
        <v>200</v>
      </c>
      <c r="H65" s="12"/>
      <c r="I65" s="12"/>
      <c r="J65" s="10"/>
    </row>
    <row r="66" spans="1:10" s="4" customFormat="1" ht="15.75" customHeight="1" x14ac:dyDescent="0.25">
      <c r="A66" s="19"/>
      <c r="B66" s="20" t="s">
        <v>75</v>
      </c>
      <c r="C66" s="26">
        <f ca="1">SUM(C7:C100)</f>
        <v>0</v>
      </c>
      <c r="D66" s="26">
        <f ca="1">SUM(D7:D100)</f>
        <v>0</v>
      </c>
      <c r="E66" s="26"/>
      <c r="F66" s="26"/>
      <c r="G66" s="42">
        <f t="shared" ref="G66:I66" si="0">SUM(G7:G65)</f>
        <v>3717</v>
      </c>
      <c r="H66" s="13">
        <f t="shared" si="0"/>
        <v>334</v>
      </c>
      <c r="I66" s="13">
        <f t="shared" si="0"/>
        <v>337</v>
      </c>
    </row>
    <row r="67" spans="1:10" x14ac:dyDescent="0.2">
      <c r="G67" s="44"/>
    </row>
    <row r="68" spans="1:10" x14ac:dyDescent="0.2">
      <c r="A68" s="21"/>
      <c r="B68" s="22"/>
      <c r="C68" s="45"/>
      <c r="D68" s="45"/>
      <c r="E68" s="45"/>
      <c r="F68" s="45"/>
      <c r="G68" s="44"/>
    </row>
  </sheetData>
  <sheetProtection formatCells="0" formatColumns="0" formatRows="0" insertColumns="0" insertRows="0" insertHyperlinks="0" deleteColumns="0" deleteRows="0" sort="0" autoFilter="0" pivotTables="0"/>
  <mergeCells count="8">
    <mergeCell ref="A4:A6"/>
    <mergeCell ref="B4:B6"/>
    <mergeCell ref="C4:F4"/>
    <mergeCell ref="G4:G6"/>
    <mergeCell ref="H4:I4"/>
    <mergeCell ref="H5:I5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49" fitToHeight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68"/>
  <sheetViews>
    <sheetView workbookViewId="0">
      <pane xSplit="2" ySplit="6" topLeftCell="G46" activePane="bottomRight" state="frozen"/>
      <selection pane="topRight"/>
      <selection pane="bottomLeft"/>
      <selection pane="bottomRight" activeCell="B66" sqref="B6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1" hidden="1" customWidth="1"/>
    <col min="7" max="7" width="11.88671875" style="15" customWidth="1"/>
    <col min="8" max="8" width="9.109375" style="1"/>
  </cols>
  <sheetData>
    <row r="3" spans="1:7" s="4" customFormat="1" ht="15.75" customHeight="1" x14ac:dyDescent="0.25">
      <c r="A3" s="1" t="s">
        <v>188</v>
      </c>
      <c r="B3" s="16"/>
      <c r="C3" s="28"/>
      <c r="D3" s="28"/>
      <c r="E3" s="28"/>
      <c r="F3" s="28"/>
      <c r="G3" s="16"/>
    </row>
    <row r="4" spans="1:7" ht="59.45" customHeight="1" x14ac:dyDescent="0.2">
      <c r="A4" s="125"/>
      <c r="B4" s="181" t="s">
        <v>2</v>
      </c>
      <c r="C4" s="142" t="s">
        <v>3</v>
      </c>
      <c r="D4" s="143"/>
      <c r="E4" s="143"/>
      <c r="F4" s="144"/>
      <c r="G4" s="124" t="s">
        <v>186</v>
      </c>
    </row>
    <row r="5" spans="1:7" s="2" customFormat="1" ht="32.25" customHeight="1" x14ac:dyDescent="0.2">
      <c r="A5" s="125"/>
      <c r="B5" s="181"/>
      <c r="C5" s="145" t="s">
        <v>7</v>
      </c>
      <c r="D5" s="146"/>
      <c r="E5" s="145" t="s">
        <v>187</v>
      </c>
      <c r="F5" s="146"/>
      <c r="G5" s="124"/>
    </row>
    <row r="6" spans="1:7" s="6" customFormat="1" ht="27.2" customHeight="1" x14ac:dyDescent="0.2">
      <c r="A6" s="125"/>
      <c r="B6" s="181"/>
      <c r="C6" s="37" t="s">
        <v>15</v>
      </c>
      <c r="D6" s="37" t="s">
        <v>16</v>
      </c>
      <c r="E6" s="37" t="s">
        <v>15</v>
      </c>
      <c r="F6" s="37" t="s">
        <v>16</v>
      </c>
      <c r="G6" s="124"/>
    </row>
    <row r="7" spans="1:7" x14ac:dyDescent="0.2">
      <c r="A7" s="18">
        <v>1</v>
      </c>
      <c r="B7" s="3" t="s">
        <v>17</v>
      </c>
      <c r="C7" s="49"/>
      <c r="D7" s="49"/>
      <c r="E7" s="26"/>
      <c r="F7" s="26"/>
      <c r="G7" s="12">
        <v>1714</v>
      </c>
    </row>
    <row r="8" spans="1:7" x14ac:dyDescent="0.2">
      <c r="A8" s="18">
        <v>2</v>
      </c>
      <c r="B8" s="3" t="s">
        <v>18</v>
      </c>
      <c r="C8" s="49"/>
      <c r="D8" s="49"/>
      <c r="E8" s="26"/>
      <c r="F8" s="26"/>
      <c r="G8" s="12">
        <v>975</v>
      </c>
    </row>
    <row r="9" spans="1:7" x14ac:dyDescent="0.2">
      <c r="A9" s="18">
        <v>3</v>
      </c>
      <c r="B9" s="3" t="s">
        <v>19</v>
      </c>
      <c r="C9" s="49"/>
      <c r="D9" s="49"/>
      <c r="E9" s="26"/>
      <c r="F9" s="26"/>
      <c r="G9" s="12">
        <f>2479+149</f>
        <v>2628</v>
      </c>
    </row>
    <row r="10" spans="1:7" x14ac:dyDescent="0.2">
      <c r="A10" s="18">
        <v>4</v>
      </c>
      <c r="B10" s="3" t="s">
        <v>20</v>
      </c>
      <c r="C10" s="49"/>
      <c r="D10" s="49"/>
      <c r="E10" s="26"/>
      <c r="F10" s="26"/>
      <c r="G10" s="12">
        <v>1604</v>
      </c>
    </row>
    <row r="11" spans="1:7" x14ac:dyDescent="0.2">
      <c r="A11" s="18">
        <v>5</v>
      </c>
      <c r="B11" s="3" t="s">
        <v>21</v>
      </c>
      <c r="C11" s="49"/>
      <c r="D11" s="49"/>
      <c r="E11" s="26"/>
      <c r="F11" s="26"/>
      <c r="G11" s="12">
        <v>1764</v>
      </c>
    </row>
    <row r="12" spans="1:7" x14ac:dyDescent="0.2">
      <c r="A12" s="18">
        <v>6</v>
      </c>
      <c r="B12" s="3" t="s">
        <v>22</v>
      </c>
      <c r="C12" s="49"/>
      <c r="D12" s="49"/>
      <c r="E12" s="26"/>
      <c r="F12" s="26"/>
      <c r="G12" s="12">
        <v>2234</v>
      </c>
    </row>
    <row r="13" spans="1:7" x14ac:dyDescent="0.2">
      <c r="A13" s="18">
        <v>7</v>
      </c>
      <c r="B13" s="3" t="s">
        <v>23</v>
      </c>
      <c r="C13" s="49"/>
      <c r="D13" s="49"/>
      <c r="E13" s="26"/>
      <c r="F13" s="26"/>
      <c r="G13" s="12">
        <v>745</v>
      </c>
    </row>
    <row r="14" spans="1:7" x14ac:dyDescent="0.2">
      <c r="A14" s="18">
        <v>8</v>
      </c>
      <c r="B14" s="3" t="s">
        <v>24</v>
      </c>
      <c r="C14" s="49"/>
      <c r="D14" s="49"/>
      <c r="E14" s="26"/>
      <c r="F14" s="26"/>
      <c r="G14" s="12">
        <v>903</v>
      </c>
    </row>
    <row r="15" spans="1:7" x14ac:dyDescent="0.2">
      <c r="A15" s="18">
        <v>9</v>
      </c>
      <c r="B15" s="3" t="s">
        <v>25</v>
      </c>
      <c r="C15" s="49"/>
      <c r="D15" s="49"/>
      <c r="E15" s="26"/>
      <c r="F15" s="26"/>
      <c r="G15" s="12">
        <v>806</v>
      </c>
    </row>
    <row r="16" spans="1:7" ht="15.95" customHeight="1" x14ac:dyDescent="0.2">
      <c r="A16" s="18">
        <v>10</v>
      </c>
      <c r="B16" s="3" t="s">
        <v>26</v>
      </c>
      <c r="C16" s="49"/>
      <c r="D16" s="49"/>
      <c r="E16" s="26"/>
      <c r="F16" s="26"/>
      <c r="G16" s="12">
        <v>650</v>
      </c>
    </row>
    <row r="17" spans="1:7" x14ac:dyDescent="0.2">
      <c r="A17" s="18">
        <v>11</v>
      </c>
      <c r="B17" s="3" t="s">
        <v>27</v>
      </c>
      <c r="C17" s="49"/>
      <c r="D17" s="49"/>
      <c r="E17" s="26"/>
      <c r="F17" s="26"/>
      <c r="G17" s="12">
        <v>796</v>
      </c>
    </row>
    <row r="18" spans="1:7" x14ac:dyDescent="0.2">
      <c r="A18" s="18">
        <v>12</v>
      </c>
      <c r="B18" s="3" t="s">
        <v>28</v>
      </c>
      <c r="C18" s="49"/>
      <c r="D18" s="49"/>
      <c r="E18" s="26"/>
      <c r="F18" s="26"/>
      <c r="G18" s="12">
        <v>1392</v>
      </c>
    </row>
    <row r="19" spans="1:7" x14ac:dyDescent="0.2">
      <c r="A19" s="18">
        <v>13</v>
      </c>
      <c r="B19" s="3" t="s">
        <v>29</v>
      </c>
      <c r="C19" s="49"/>
      <c r="D19" s="49"/>
      <c r="E19" s="26"/>
      <c r="F19" s="26"/>
      <c r="G19" s="12">
        <v>4659</v>
      </c>
    </row>
    <row r="20" spans="1:7" x14ac:dyDescent="0.2">
      <c r="A20" s="18">
        <v>14</v>
      </c>
      <c r="B20" s="3" t="s">
        <v>30</v>
      </c>
      <c r="C20" s="49"/>
      <c r="D20" s="49"/>
      <c r="E20" s="26"/>
      <c r="F20" s="26"/>
      <c r="G20" s="12">
        <v>708</v>
      </c>
    </row>
    <row r="21" spans="1:7" x14ac:dyDescent="0.2">
      <c r="A21" s="18">
        <v>15</v>
      </c>
      <c r="B21" s="3" t="s">
        <v>31</v>
      </c>
      <c r="C21" s="49"/>
      <c r="D21" s="49"/>
      <c r="E21" s="26"/>
      <c r="F21" s="26"/>
      <c r="G21" s="12">
        <v>1364</v>
      </c>
    </row>
    <row r="22" spans="1:7" x14ac:dyDescent="0.2">
      <c r="A22" s="18">
        <v>16</v>
      </c>
      <c r="B22" s="3" t="s">
        <v>32</v>
      </c>
      <c r="C22" s="49"/>
      <c r="D22" s="49"/>
      <c r="E22" s="26"/>
      <c r="F22" s="26"/>
      <c r="G22" s="12">
        <v>9465</v>
      </c>
    </row>
    <row r="23" spans="1:7" x14ac:dyDescent="0.2">
      <c r="A23" s="18">
        <v>17</v>
      </c>
      <c r="B23" s="3" t="s">
        <v>33</v>
      </c>
      <c r="C23" s="49"/>
      <c r="D23" s="49"/>
      <c r="E23" s="26"/>
      <c r="F23" s="26"/>
      <c r="G23" s="12">
        <v>1234</v>
      </c>
    </row>
    <row r="24" spans="1:7" ht="30" x14ac:dyDescent="0.2">
      <c r="A24" s="18">
        <v>18</v>
      </c>
      <c r="B24" s="3" t="s">
        <v>34</v>
      </c>
      <c r="C24" s="49"/>
      <c r="D24" s="49"/>
      <c r="E24" s="26"/>
      <c r="F24" s="26"/>
      <c r="G24" s="12">
        <v>583</v>
      </c>
    </row>
    <row r="25" spans="1:7" x14ac:dyDescent="0.2">
      <c r="A25" s="18">
        <v>19</v>
      </c>
      <c r="B25" s="3" t="s">
        <v>35</v>
      </c>
      <c r="C25" s="49"/>
      <c r="D25" s="49"/>
      <c r="E25" s="26"/>
      <c r="F25" s="26"/>
      <c r="G25" s="12">
        <v>1060</v>
      </c>
    </row>
    <row r="26" spans="1:7" ht="45" x14ac:dyDescent="0.2">
      <c r="A26" s="18">
        <v>20</v>
      </c>
      <c r="B26" s="3" t="s">
        <v>36</v>
      </c>
      <c r="C26" s="49"/>
      <c r="D26" s="49"/>
      <c r="E26" s="26"/>
      <c r="F26" s="26"/>
      <c r="G26" s="12">
        <v>0</v>
      </c>
    </row>
    <row r="27" spans="1:7" x14ac:dyDescent="0.2">
      <c r="A27" s="18">
        <v>21</v>
      </c>
      <c r="B27" s="3" t="s">
        <v>37</v>
      </c>
      <c r="C27" s="49"/>
      <c r="D27" s="49"/>
      <c r="E27" s="26"/>
      <c r="F27" s="26"/>
      <c r="G27" s="12">
        <v>497</v>
      </c>
    </row>
    <row r="28" spans="1:7" ht="30" x14ac:dyDescent="0.2">
      <c r="A28" s="18">
        <v>22</v>
      </c>
      <c r="B28" s="3" t="s">
        <v>38</v>
      </c>
      <c r="C28" s="49"/>
      <c r="D28" s="49"/>
      <c r="E28" s="26"/>
      <c r="F28" s="26"/>
      <c r="G28" s="12">
        <v>0</v>
      </c>
    </row>
    <row r="29" spans="1:7" x14ac:dyDescent="0.2">
      <c r="A29" s="18">
        <v>23</v>
      </c>
      <c r="B29" s="3" t="s">
        <v>39</v>
      </c>
      <c r="C29" s="49"/>
      <c r="D29" s="49"/>
      <c r="E29" s="26"/>
      <c r="F29" s="26"/>
      <c r="G29" s="12">
        <v>0</v>
      </c>
    </row>
    <row r="30" spans="1:7" x14ac:dyDescent="0.2">
      <c r="A30" s="18">
        <v>24</v>
      </c>
      <c r="B30" s="3" t="s">
        <v>40</v>
      </c>
      <c r="C30" s="49"/>
      <c r="D30" s="49"/>
      <c r="E30" s="26"/>
      <c r="F30" s="26"/>
      <c r="G30" s="12">
        <v>2846</v>
      </c>
    </row>
    <row r="31" spans="1:7" x14ac:dyDescent="0.2">
      <c r="A31" s="18">
        <v>25</v>
      </c>
      <c r="B31" s="3" t="s">
        <v>41</v>
      </c>
      <c r="C31" s="49"/>
      <c r="D31" s="49"/>
      <c r="E31" s="26"/>
      <c r="F31" s="26"/>
      <c r="G31" s="12">
        <v>3825</v>
      </c>
    </row>
    <row r="32" spans="1:7" x14ac:dyDescent="0.2">
      <c r="A32" s="18">
        <v>26</v>
      </c>
      <c r="B32" s="3" t="s">
        <v>42</v>
      </c>
      <c r="C32" s="49"/>
      <c r="D32" s="49"/>
      <c r="E32" s="26"/>
      <c r="F32" s="26"/>
      <c r="G32" s="12">
        <v>3067</v>
      </c>
    </row>
    <row r="33" spans="1:7" ht="30" x14ac:dyDescent="0.2">
      <c r="A33" s="18">
        <v>27</v>
      </c>
      <c r="B33" s="3" t="s">
        <v>43</v>
      </c>
      <c r="C33" s="49"/>
      <c r="D33" s="49"/>
      <c r="E33" s="26"/>
      <c r="F33" s="26"/>
      <c r="G33" s="12">
        <v>0</v>
      </c>
    </row>
    <row r="34" spans="1:7" x14ac:dyDescent="0.2">
      <c r="A34" s="18">
        <v>28</v>
      </c>
      <c r="B34" s="3" t="s">
        <v>44</v>
      </c>
      <c r="C34" s="49"/>
      <c r="D34" s="49"/>
      <c r="E34" s="26"/>
      <c r="F34" s="26"/>
      <c r="G34" s="12">
        <v>2552</v>
      </c>
    </row>
    <row r="35" spans="1:7" x14ac:dyDescent="0.2">
      <c r="A35" s="18">
        <v>29</v>
      </c>
      <c r="B35" s="3" t="s">
        <v>45</v>
      </c>
      <c r="C35" s="49"/>
      <c r="D35" s="49"/>
      <c r="E35" s="26"/>
      <c r="F35" s="26"/>
      <c r="G35" s="12">
        <v>1045</v>
      </c>
    </row>
    <row r="36" spans="1:7" ht="29.25" customHeight="1" x14ac:dyDescent="0.2">
      <c r="A36" s="18">
        <v>30</v>
      </c>
      <c r="B36" s="3" t="s">
        <v>46</v>
      </c>
      <c r="C36" s="49"/>
      <c r="D36" s="49"/>
      <c r="E36" s="26"/>
      <c r="F36" s="26"/>
      <c r="G36" s="12">
        <v>0</v>
      </c>
    </row>
    <row r="37" spans="1:7" x14ac:dyDescent="0.2">
      <c r="A37" s="18">
        <v>31</v>
      </c>
      <c r="B37" s="3" t="s">
        <v>47</v>
      </c>
      <c r="C37" s="49"/>
      <c r="D37" s="49"/>
      <c r="E37" s="26"/>
      <c r="F37" s="26"/>
      <c r="G37" s="12">
        <v>70</v>
      </c>
    </row>
    <row r="38" spans="1:7" x14ac:dyDescent="0.2">
      <c r="A38" s="18">
        <v>32</v>
      </c>
      <c r="B38" s="3" t="s">
        <v>48</v>
      </c>
      <c r="C38" s="49"/>
      <c r="D38" s="49"/>
      <c r="E38" s="26"/>
      <c r="F38" s="26"/>
      <c r="G38" s="12">
        <v>454</v>
      </c>
    </row>
    <row r="39" spans="1:7" x14ac:dyDescent="0.2">
      <c r="A39" s="18">
        <v>33</v>
      </c>
      <c r="B39" s="3" t="s">
        <v>49</v>
      </c>
      <c r="C39" s="49"/>
      <c r="D39" s="49"/>
      <c r="E39" s="26"/>
      <c r="F39" s="26"/>
      <c r="G39" s="12">
        <v>153</v>
      </c>
    </row>
    <row r="40" spans="1:7" x14ac:dyDescent="0.2">
      <c r="A40" s="18">
        <v>34</v>
      </c>
      <c r="B40" s="3" t="s">
        <v>50</v>
      </c>
      <c r="C40" s="49"/>
      <c r="D40" s="49"/>
      <c r="E40" s="26"/>
      <c r="F40" s="26"/>
      <c r="G40" s="12">
        <v>1058</v>
      </c>
    </row>
    <row r="41" spans="1:7" x14ac:dyDescent="0.2">
      <c r="A41" s="18">
        <v>35</v>
      </c>
      <c r="B41" s="3" t="s">
        <v>51</v>
      </c>
      <c r="C41" s="49"/>
      <c r="D41" s="49"/>
      <c r="E41" s="26"/>
      <c r="F41" s="26"/>
      <c r="G41" s="12">
        <v>948</v>
      </c>
    </row>
    <row r="42" spans="1:7" x14ac:dyDescent="0.2">
      <c r="A42" s="18">
        <v>36</v>
      </c>
      <c r="B42" s="3" t="s">
        <v>52</v>
      </c>
      <c r="C42" s="49"/>
      <c r="D42" s="49"/>
      <c r="E42" s="26"/>
      <c r="F42" s="26"/>
      <c r="G42" s="12">
        <v>0</v>
      </c>
    </row>
    <row r="43" spans="1:7" x14ac:dyDescent="0.2">
      <c r="A43" s="18">
        <v>37</v>
      </c>
      <c r="B43" s="3" t="s">
        <v>53</v>
      </c>
      <c r="C43" s="49"/>
      <c r="D43" s="49"/>
      <c r="E43" s="26"/>
      <c r="F43" s="26"/>
      <c r="G43" s="12">
        <v>0</v>
      </c>
    </row>
    <row r="44" spans="1:7" x14ac:dyDescent="0.2">
      <c r="A44" s="18">
        <v>38</v>
      </c>
      <c r="B44" s="3" t="s">
        <v>54</v>
      </c>
      <c r="C44" s="49"/>
      <c r="D44" s="49"/>
      <c r="E44" s="26"/>
      <c r="F44" s="26"/>
      <c r="G44" s="12">
        <v>96</v>
      </c>
    </row>
    <row r="45" spans="1:7" x14ac:dyDescent="0.2">
      <c r="A45" s="18">
        <v>39</v>
      </c>
      <c r="B45" s="3" t="s">
        <v>55</v>
      </c>
      <c r="C45" s="49"/>
      <c r="D45" s="49"/>
      <c r="E45" s="26"/>
      <c r="F45" s="26"/>
      <c r="G45" s="12">
        <v>8</v>
      </c>
    </row>
    <row r="46" spans="1:7" x14ac:dyDescent="0.2">
      <c r="A46" s="18">
        <v>40</v>
      </c>
      <c r="B46" s="3" t="s">
        <v>56</v>
      </c>
      <c r="C46" s="49"/>
      <c r="D46" s="49"/>
      <c r="E46" s="26"/>
      <c r="F46" s="26"/>
      <c r="G46" s="12">
        <v>310</v>
      </c>
    </row>
    <row r="47" spans="1:7" x14ac:dyDescent="0.2">
      <c r="A47" s="18">
        <v>41</v>
      </c>
      <c r="B47" s="3" t="s">
        <v>57</v>
      </c>
      <c r="C47" s="49"/>
      <c r="D47" s="49"/>
      <c r="E47" s="26"/>
      <c r="F47" s="26"/>
      <c r="G47" s="12">
        <v>40</v>
      </c>
    </row>
    <row r="48" spans="1:7" x14ac:dyDescent="0.2">
      <c r="A48" s="18">
        <v>42</v>
      </c>
      <c r="B48" s="3" t="s">
        <v>58</v>
      </c>
      <c r="C48" s="49"/>
      <c r="D48" s="49"/>
      <c r="E48" s="26"/>
      <c r="F48" s="26"/>
      <c r="G48" s="12">
        <v>418</v>
      </c>
    </row>
    <row r="49" spans="1:7" x14ac:dyDescent="0.2">
      <c r="A49" s="18">
        <v>43</v>
      </c>
      <c r="B49" s="3" t="s">
        <v>59</v>
      </c>
      <c r="C49" s="49"/>
      <c r="D49" s="49"/>
      <c r="E49" s="26"/>
      <c r="F49" s="26"/>
      <c r="G49" s="12">
        <v>0</v>
      </c>
    </row>
    <row r="50" spans="1:7" x14ac:dyDescent="0.2">
      <c r="A50" s="18">
        <v>44</v>
      </c>
      <c r="B50" s="3" t="s">
        <v>60</v>
      </c>
      <c r="C50" s="49"/>
      <c r="D50" s="49"/>
      <c r="E50" s="26"/>
      <c r="F50" s="26"/>
      <c r="G50" s="12">
        <v>0</v>
      </c>
    </row>
    <row r="51" spans="1:7" x14ac:dyDescent="0.2">
      <c r="A51" s="18">
        <v>45</v>
      </c>
      <c r="B51" s="3" t="s">
        <v>61</v>
      </c>
      <c r="C51" s="49"/>
      <c r="D51" s="49"/>
      <c r="E51" s="26"/>
      <c r="F51" s="26"/>
      <c r="G51" s="12">
        <v>63</v>
      </c>
    </row>
    <row r="52" spans="1:7" x14ac:dyDescent="0.2">
      <c r="A52" s="18">
        <v>46</v>
      </c>
      <c r="B52" s="3" t="s">
        <v>62</v>
      </c>
      <c r="C52" s="49"/>
      <c r="D52" s="49"/>
      <c r="E52" s="26"/>
      <c r="F52" s="26"/>
      <c r="G52" s="12">
        <v>0</v>
      </c>
    </row>
    <row r="53" spans="1:7" x14ac:dyDescent="0.2">
      <c r="A53" s="18">
        <v>47</v>
      </c>
      <c r="B53" s="3" t="s">
        <v>63</v>
      </c>
      <c r="C53" s="49"/>
      <c r="D53" s="49"/>
      <c r="E53" s="26"/>
      <c r="F53" s="26"/>
      <c r="G53" s="12">
        <v>144</v>
      </c>
    </row>
    <row r="54" spans="1:7" x14ac:dyDescent="0.2">
      <c r="A54" s="18">
        <v>48</v>
      </c>
      <c r="B54" s="3" t="s">
        <v>64</v>
      </c>
      <c r="C54" s="49"/>
      <c r="D54" s="49"/>
      <c r="E54" s="26"/>
      <c r="F54" s="26"/>
      <c r="G54" s="12">
        <v>0</v>
      </c>
    </row>
    <row r="55" spans="1:7" x14ac:dyDescent="0.2">
      <c r="A55" s="18">
        <v>49</v>
      </c>
      <c r="B55" s="3" t="s">
        <v>65</v>
      </c>
      <c r="C55" s="49"/>
      <c r="D55" s="49"/>
      <c r="E55" s="26"/>
      <c r="F55" s="26"/>
      <c r="G55" s="12">
        <v>0</v>
      </c>
    </row>
    <row r="56" spans="1:7" x14ac:dyDescent="0.2">
      <c r="A56" s="18">
        <v>50</v>
      </c>
      <c r="B56" s="3" t="s">
        <v>66</v>
      </c>
      <c r="C56" s="49"/>
      <c r="D56" s="49"/>
      <c r="E56" s="26"/>
      <c r="F56" s="26"/>
      <c r="G56" s="12">
        <v>0</v>
      </c>
    </row>
    <row r="57" spans="1:7" x14ac:dyDescent="0.2">
      <c r="A57" s="18">
        <v>51</v>
      </c>
      <c r="B57" s="3" t="s">
        <v>67</v>
      </c>
      <c r="C57" s="49"/>
      <c r="D57" s="49"/>
      <c r="E57" s="26"/>
      <c r="F57" s="26"/>
      <c r="G57" s="12">
        <v>0</v>
      </c>
    </row>
    <row r="58" spans="1:7" x14ac:dyDescent="0.2">
      <c r="A58" s="18">
        <v>52</v>
      </c>
      <c r="B58" s="3" t="s">
        <v>68</v>
      </c>
      <c r="C58" s="49"/>
      <c r="D58" s="49"/>
      <c r="E58" s="26"/>
      <c r="F58" s="26"/>
      <c r="G58" s="12">
        <v>0</v>
      </c>
    </row>
    <row r="59" spans="1:7" x14ac:dyDescent="0.2">
      <c r="A59" s="18">
        <v>53</v>
      </c>
      <c r="B59" s="3" t="s">
        <v>69</v>
      </c>
      <c r="C59" s="49"/>
      <c r="D59" s="49"/>
      <c r="E59" s="26"/>
      <c r="F59" s="26"/>
      <c r="G59" s="12">
        <v>0</v>
      </c>
    </row>
    <row r="60" spans="1:7" x14ac:dyDescent="0.2">
      <c r="A60" s="18">
        <v>54</v>
      </c>
      <c r="B60" s="7" t="s">
        <v>70</v>
      </c>
      <c r="C60" s="49"/>
      <c r="D60" s="49"/>
      <c r="E60" s="26"/>
      <c r="F60" s="26"/>
      <c r="G60" s="12">
        <v>48</v>
      </c>
    </row>
    <row r="61" spans="1:7" x14ac:dyDescent="0.2">
      <c r="A61" s="18">
        <v>55</v>
      </c>
      <c r="B61" s="7" t="s">
        <v>71</v>
      </c>
      <c r="C61" s="49"/>
      <c r="D61" s="49"/>
      <c r="E61" s="26"/>
      <c r="F61" s="26"/>
      <c r="G61" s="12">
        <v>0</v>
      </c>
    </row>
    <row r="62" spans="1:7" x14ac:dyDescent="0.2">
      <c r="A62" s="18">
        <v>56</v>
      </c>
      <c r="B62" s="7" t="s">
        <v>72</v>
      </c>
      <c r="C62" s="49"/>
      <c r="D62" s="49"/>
      <c r="E62" s="26"/>
      <c r="F62" s="26"/>
      <c r="G62" s="12">
        <v>0</v>
      </c>
    </row>
    <row r="63" spans="1:7" x14ac:dyDescent="0.2">
      <c r="A63" s="18">
        <v>57</v>
      </c>
      <c r="B63" s="7" t="s">
        <v>73</v>
      </c>
      <c r="C63" s="49"/>
      <c r="D63" s="49"/>
      <c r="E63" s="26"/>
      <c r="F63" s="26"/>
      <c r="G63" s="12">
        <v>0</v>
      </c>
    </row>
    <row r="64" spans="1:7" x14ac:dyDescent="0.2">
      <c r="A64" s="18">
        <v>58</v>
      </c>
      <c r="B64" s="7" t="s">
        <v>74</v>
      </c>
      <c r="C64" s="49"/>
      <c r="D64" s="49"/>
      <c r="E64" s="26"/>
      <c r="F64" s="26"/>
      <c r="G64" s="12">
        <v>0</v>
      </c>
    </row>
    <row r="65" spans="1:7" x14ac:dyDescent="0.2">
      <c r="A65" s="18"/>
      <c r="B65" s="7" t="s">
        <v>222</v>
      </c>
      <c r="C65" s="49"/>
      <c r="D65" s="49"/>
      <c r="E65" s="26"/>
      <c r="F65" s="26"/>
      <c r="G65" s="12">
        <v>1050</v>
      </c>
    </row>
    <row r="66" spans="1:7" s="4" customFormat="1" ht="15.75" customHeight="1" x14ac:dyDescent="0.25">
      <c r="A66" s="19"/>
      <c r="B66" s="23"/>
      <c r="C66" s="40">
        <f ca="1">SUM(C7:C100)</f>
        <v>0</v>
      </c>
      <c r="D66" s="40">
        <f ca="1">SUM(D7:D100)</f>
        <v>0</v>
      </c>
      <c r="E66" s="26"/>
      <c r="F66" s="26"/>
      <c r="G66" s="13">
        <f t="shared" ref="G66" si="0">SUM(G7:G65)</f>
        <v>53976</v>
      </c>
    </row>
    <row r="67" spans="1:7" x14ac:dyDescent="0.2">
      <c r="G67" s="14"/>
    </row>
    <row r="68" spans="1:7" x14ac:dyDescent="0.2">
      <c r="C68" s="45"/>
      <c r="D68" s="45"/>
      <c r="E68" s="45"/>
      <c r="F68" s="45"/>
      <c r="G68" s="14"/>
    </row>
  </sheetData>
  <sheetProtection formatCells="0" formatColumns="0" formatRows="0" insertColumns="0" insertRows="0" insertHyperlinks="0" deleteColumns="0" deleteRows="0" sort="0" autoFilter="0" pivotTables="0"/>
  <autoFilter ref="A6:G6"/>
  <mergeCells count="6">
    <mergeCell ref="G4:G6"/>
    <mergeCell ref="A4:A6"/>
    <mergeCell ref="B4:B6"/>
    <mergeCell ref="C4:F4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8" fitToHeight="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68"/>
  <sheetViews>
    <sheetView workbookViewId="0">
      <pane xSplit="7" ySplit="6" topLeftCell="H58" activePane="bottomRight" state="frozen"/>
      <selection pane="topRight"/>
      <selection pane="bottomLeft"/>
      <selection pane="bottomRight" activeCell="A86" sqref="A8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1" hidden="1" customWidth="1"/>
    <col min="7" max="7" width="18.44140625" style="34" customWidth="1"/>
  </cols>
  <sheetData>
    <row r="3" spans="1:7" ht="15.75" customHeight="1" x14ac:dyDescent="0.25">
      <c r="A3" s="1" t="s">
        <v>189</v>
      </c>
      <c r="B3" s="16"/>
      <c r="C3" s="28"/>
      <c r="D3" s="28"/>
      <c r="E3" s="28"/>
      <c r="F3" s="28"/>
      <c r="G3" s="28"/>
    </row>
    <row r="4" spans="1:7" ht="59.45" customHeight="1" x14ac:dyDescent="0.2">
      <c r="A4" s="125"/>
      <c r="B4" s="181" t="s">
        <v>2</v>
      </c>
      <c r="C4" s="142" t="s">
        <v>3</v>
      </c>
      <c r="D4" s="143"/>
      <c r="E4" s="143"/>
      <c r="F4" s="144"/>
      <c r="G4" s="124" t="s">
        <v>186</v>
      </c>
    </row>
    <row r="5" spans="1:7" s="2" customFormat="1" ht="32.25" customHeight="1" x14ac:dyDescent="0.2">
      <c r="A5" s="125"/>
      <c r="B5" s="181"/>
      <c r="C5" s="145" t="s">
        <v>7</v>
      </c>
      <c r="D5" s="146"/>
      <c r="E5" s="145" t="s">
        <v>187</v>
      </c>
      <c r="F5" s="146"/>
      <c r="G5" s="124"/>
    </row>
    <row r="6" spans="1:7" s="6" customFormat="1" ht="27.2" customHeight="1" x14ac:dyDescent="0.2">
      <c r="A6" s="125"/>
      <c r="B6" s="181"/>
      <c r="C6" s="37" t="s">
        <v>15</v>
      </c>
      <c r="D6" s="37" t="s">
        <v>16</v>
      </c>
      <c r="E6" s="37" t="s">
        <v>15</v>
      </c>
      <c r="F6" s="37" t="s">
        <v>16</v>
      </c>
      <c r="G6" s="124"/>
    </row>
    <row r="7" spans="1:7" x14ac:dyDescent="0.2">
      <c r="A7" s="18">
        <v>1</v>
      </c>
      <c r="B7" s="3" t="s">
        <v>17</v>
      </c>
      <c r="C7" s="26"/>
      <c r="D7" s="26"/>
      <c r="E7" s="26"/>
      <c r="F7" s="26"/>
      <c r="G7" s="32">
        <v>236</v>
      </c>
    </row>
    <row r="8" spans="1:7" x14ac:dyDescent="0.2">
      <c r="A8" s="18">
        <v>2</v>
      </c>
      <c r="B8" s="3" t="s">
        <v>18</v>
      </c>
      <c r="C8" s="26"/>
      <c r="D8" s="26"/>
      <c r="E8" s="26"/>
      <c r="F8" s="26"/>
      <c r="G8" s="32">
        <v>0</v>
      </c>
    </row>
    <row r="9" spans="1:7" x14ac:dyDescent="0.2">
      <c r="A9" s="18">
        <v>3</v>
      </c>
      <c r="B9" s="3" t="s">
        <v>19</v>
      </c>
      <c r="C9" s="26"/>
      <c r="D9" s="26"/>
      <c r="E9" s="26"/>
      <c r="F9" s="26"/>
      <c r="G9" s="32">
        <v>365</v>
      </c>
    </row>
    <row r="10" spans="1:7" x14ac:dyDescent="0.2">
      <c r="A10" s="18">
        <v>4</v>
      </c>
      <c r="B10" s="3" t="s">
        <v>20</v>
      </c>
      <c r="C10" s="26"/>
      <c r="D10" s="26"/>
      <c r="E10" s="26"/>
      <c r="F10" s="26"/>
      <c r="G10" s="32">
        <v>147</v>
      </c>
    </row>
    <row r="11" spans="1:7" x14ac:dyDescent="0.2">
      <c r="A11" s="18">
        <v>5</v>
      </c>
      <c r="B11" s="3" t="s">
        <v>21</v>
      </c>
      <c r="C11" s="26"/>
      <c r="D11" s="26"/>
      <c r="E11" s="26"/>
      <c r="F11" s="26"/>
      <c r="G11" s="32">
        <v>0</v>
      </c>
    </row>
    <row r="12" spans="1:7" x14ac:dyDescent="0.2">
      <c r="A12" s="18">
        <v>6</v>
      </c>
      <c r="B12" s="3" t="s">
        <v>22</v>
      </c>
      <c r="C12" s="26"/>
      <c r="D12" s="26"/>
      <c r="E12" s="26"/>
      <c r="F12" s="26"/>
      <c r="G12" s="32">
        <v>0</v>
      </c>
    </row>
    <row r="13" spans="1:7" x14ac:dyDescent="0.2">
      <c r="A13" s="18">
        <v>7</v>
      </c>
      <c r="B13" s="3" t="s">
        <v>23</v>
      </c>
      <c r="C13" s="26"/>
      <c r="D13" s="26"/>
      <c r="E13" s="26"/>
      <c r="F13" s="26"/>
      <c r="G13" s="32">
        <v>278</v>
      </c>
    </row>
    <row r="14" spans="1:7" x14ac:dyDescent="0.2">
      <c r="A14" s="18">
        <v>8</v>
      </c>
      <c r="B14" s="3" t="s">
        <v>24</v>
      </c>
      <c r="C14" s="26"/>
      <c r="D14" s="26"/>
      <c r="E14" s="26"/>
      <c r="F14" s="26"/>
      <c r="G14" s="32">
        <v>0</v>
      </c>
    </row>
    <row r="15" spans="1:7" x14ac:dyDescent="0.2">
      <c r="A15" s="18">
        <v>9</v>
      </c>
      <c r="B15" s="3" t="s">
        <v>25</v>
      </c>
      <c r="C15" s="49"/>
      <c r="D15" s="49"/>
      <c r="E15" s="26"/>
      <c r="F15" s="26"/>
      <c r="G15" s="32">
        <v>0</v>
      </c>
    </row>
    <row r="16" spans="1:7" ht="17.25" customHeight="1" x14ac:dyDescent="0.2">
      <c r="A16" s="18">
        <v>10</v>
      </c>
      <c r="B16" s="3" t="s">
        <v>26</v>
      </c>
      <c r="C16" s="50"/>
      <c r="D16" s="50"/>
      <c r="E16" s="26"/>
      <c r="F16" s="26"/>
      <c r="G16" s="32">
        <v>0</v>
      </c>
    </row>
    <row r="17" spans="1:7" x14ac:dyDescent="0.2">
      <c r="A17" s="18">
        <v>11</v>
      </c>
      <c r="B17" s="3" t="s">
        <v>27</v>
      </c>
      <c r="C17" s="50"/>
      <c r="D17" s="50"/>
      <c r="E17" s="26"/>
      <c r="F17" s="26"/>
      <c r="G17" s="32">
        <v>0</v>
      </c>
    </row>
    <row r="18" spans="1:7" x14ac:dyDescent="0.2">
      <c r="A18" s="18">
        <v>12</v>
      </c>
      <c r="B18" s="3" t="s">
        <v>28</v>
      </c>
      <c r="C18" s="50"/>
      <c r="D18" s="50"/>
      <c r="E18" s="26"/>
      <c r="F18" s="26"/>
      <c r="G18" s="32">
        <v>94</v>
      </c>
    </row>
    <row r="19" spans="1:7" x14ac:dyDescent="0.2">
      <c r="A19" s="18">
        <v>13</v>
      </c>
      <c r="B19" s="3" t="s">
        <v>29</v>
      </c>
      <c r="C19" s="50"/>
      <c r="D19" s="50"/>
      <c r="E19" s="26"/>
      <c r="F19" s="26"/>
      <c r="G19" s="32">
        <v>593</v>
      </c>
    </row>
    <row r="20" spans="1:7" x14ac:dyDescent="0.2">
      <c r="A20" s="18">
        <v>14</v>
      </c>
      <c r="B20" s="3" t="s">
        <v>30</v>
      </c>
      <c r="C20" s="50"/>
      <c r="D20" s="50"/>
      <c r="E20" s="26"/>
      <c r="F20" s="26"/>
      <c r="G20" s="32">
        <v>0</v>
      </c>
    </row>
    <row r="21" spans="1:7" x14ac:dyDescent="0.2">
      <c r="A21" s="18">
        <v>15</v>
      </c>
      <c r="B21" s="3" t="s">
        <v>31</v>
      </c>
      <c r="C21" s="50"/>
      <c r="D21" s="50"/>
      <c r="E21" s="26"/>
      <c r="F21" s="26"/>
      <c r="G21" s="32">
        <v>0</v>
      </c>
    </row>
    <row r="22" spans="1:7" x14ac:dyDescent="0.2">
      <c r="A22" s="18">
        <v>16</v>
      </c>
      <c r="B22" s="3" t="s">
        <v>32</v>
      </c>
      <c r="C22" s="50"/>
      <c r="D22" s="50"/>
      <c r="E22" s="26"/>
      <c r="F22" s="26"/>
      <c r="G22" s="32">
        <v>0</v>
      </c>
    </row>
    <row r="23" spans="1:7" x14ac:dyDescent="0.2">
      <c r="A23" s="18">
        <v>17</v>
      </c>
      <c r="B23" s="3" t="s">
        <v>33</v>
      </c>
      <c r="C23" s="50"/>
      <c r="D23" s="50"/>
      <c r="E23" s="26"/>
      <c r="F23" s="26"/>
      <c r="G23" s="32">
        <v>0</v>
      </c>
    </row>
    <row r="24" spans="1:7" ht="30" x14ac:dyDescent="0.2">
      <c r="A24" s="18">
        <v>18</v>
      </c>
      <c r="B24" s="3" t="s">
        <v>34</v>
      </c>
      <c r="C24" s="50"/>
      <c r="D24" s="50"/>
      <c r="E24" s="26"/>
      <c r="F24" s="26"/>
      <c r="G24" s="32">
        <v>0</v>
      </c>
    </row>
    <row r="25" spans="1:7" x14ac:dyDescent="0.2">
      <c r="A25" s="18">
        <v>19</v>
      </c>
      <c r="B25" s="3" t="s">
        <v>35</v>
      </c>
      <c r="C25" s="50"/>
      <c r="D25" s="50"/>
      <c r="E25" s="26"/>
      <c r="F25" s="26"/>
      <c r="G25" s="32">
        <v>0</v>
      </c>
    </row>
    <row r="26" spans="1:7" ht="45" x14ac:dyDescent="0.2">
      <c r="A26" s="18">
        <v>20</v>
      </c>
      <c r="B26" s="3" t="s">
        <v>36</v>
      </c>
      <c r="C26" s="50"/>
      <c r="D26" s="50"/>
      <c r="E26" s="26"/>
      <c r="F26" s="26"/>
      <c r="G26" s="32">
        <v>0</v>
      </c>
    </row>
    <row r="27" spans="1:7" x14ac:dyDescent="0.2">
      <c r="A27" s="18">
        <v>21</v>
      </c>
      <c r="B27" s="3" t="s">
        <v>37</v>
      </c>
      <c r="C27" s="50"/>
      <c r="D27" s="50"/>
      <c r="E27" s="26"/>
      <c r="F27" s="26"/>
      <c r="G27" s="32">
        <v>0</v>
      </c>
    </row>
    <row r="28" spans="1:7" ht="30" x14ac:dyDescent="0.2">
      <c r="A28" s="18">
        <v>22</v>
      </c>
      <c r="B28" s="3" t="s">
        <v>38</v>
      </c>
      <c r="C28" s="50"/>
      <c r="D28" s="50"/>
      <c r="E28" s="26"/>
      <c r="F28" s="26"/>
      <c r="G28" s="32">
        <v>22</v>
      </c>
    </row>
    <row r="29" spans="1:7" x14ac:dyDescent="0.2">
      <c r="A29" s="18">
        <v>23</v>
      </c>
      <c r="B29" s="3" t="s">
        <v>39</v>
      </c>
      <c r="C29" s="50"/>
      <c r="D29" s="50"/>
      <c r="E29" s="26"/>
      <c r="F29" s="26"/>
      <c r="G29" s="32">
        <v>0</v>
      </c>
    </row>
    <row r="30" spans="1:7" x14ac:dyDescent="0.2">
      <c r="A30" s="18">
        <v>24</v>
      </c>
      <c r="B30" s="3" t="s">
        <v>40</v>
      </c>
      <c r="C30" s="50"/>
      <c r="D30" s="50"/>
      <c r="E30" s="26"/>
      <c r="F30" s="26"/>
      <c r="G30" s="32">
        <v>0</v>
      </c>
    </row>
    <row r="31" spans="1:7" x14ac:dyDescent="0.2">
      <c r="A31" s="18">
        <v>25</v>
      </c>
      <c r="B31" s="3" t="s">
        <v>41</v>
      </c>
      <c r="C31" s="49"/>
      <c r="D31" s="49"/>
      <c r="E31" s="26"/>
      <c r="F31" s="26"/>
      <c r="G31" s="32">
        <v>0</v>
      </c>
    </row>
    <row r="32" spans="1:7" x14ac:dyDescent="0.2">
      <c r="A32" s="18">
        <v>26</v>
      </c>
      <c r="B32" s="3" t="s">
        <v>42</v>
      </c>
      <c r="C32" s="49"/>
      <c r="D32" s="49"/>
      <c r="E32" s="26"/>
      <c r="F32" s="26"/>
      <c r="G32" s="32">
        <v>0</v>
      </c>
    </row>
    <row r="33" spans="1:7" ht="30" x14ac:dyDescent="0.2">
      <c r="A33" s="18">
        <v>27</v>
      </c>
      <c r="B33" s="3" t="s">
        <v>43</v>
      </c>
      <c r="C33" s="49"/>
      <c r="D33" s="49"/>
      <c r="E33" s="26"/>
      <c r="F33" s="26"/>
      <c r="G33" s="32">
        <v>0</v>
      </c>
    </row>
    <row r="34" spans="1:7" x14ac:dyDescent="0.2">
      <c r="A34" s="18">
        <v>28</v>
      </c>
      <c r="B34" s="3" t="s">
        <v>44</v>
      </c>
      <c r="C34" s="50"/>
      <c r="D34" s="50"/>
      <c r="E34" s="26"/>
      <c r="F34" s="26"/>
      <c r="G34" s="32">
        <v>278</v>
      </c>
    </row>
    <row r="35" spans="1:7" x14ac:dyDescent="0.2">
      <c r="A35" s="18">
        <v>29</v>
      </c>
      <c r="B35" s="3" t="s">
        <v>45</v>
      </c>
      <c r="C35" s="49"/>
      <c r="D35" s="49"/>
      <c r="E35" s="26"/>
      <c r="F35" s="26"/>
      <c r="G35" s="32">
        <v>240</v>
      </c>
    </row>
    <row r="36" spans="1:7" x14ac:dyDescent="0.2">
      <c r="A36" s="18">
        <v>30</v>
      </c>
      <c r="B36" s="3" t="s">
        <v>46</v>
      </c>
      <c r="C36" s="50"/>
      <c r="D36" s="50"/>
      <c r="E36" s="26"/>
      <c r="F36" s="26"/>
      <c r="G36" s="32">
        <v>0</v>
      </c>
    </row>
    <row r="37" spans="1:7" x14ac:dyDescent="0.2">
      <c r="A37" s="18">
        <v>31</v>
      </c>
      <c r="B37" s="3" t="s">
        <v>47</v>
      </c>
      <c r="C37" s="50"/>
      <c r="D37" s="50"/>
      <c r="E37" s="26"/>
      <c r="F37" s="26"/>
      <c r="G37" s="32">
        <v>0</v>
      </c>
    </row>
    <row r="38" spans="1:7" x14ac:dyDescent="0.2">
      <c r="A38" s="18">
        <v>32</v>
      </c>
      <c r="B38" s="3" t="s">
        <v>48</v>
      </c>
      <c r="C38" s="50"/>
      <c r="D38" s="50"/>
      <c r="E38" s="26"/>
      <c r="F38" s="26"/>
      <c r="G38" s="32">
        <v>0</v>
      </c>
    </row>
    <row r="39" spans="1:7" x14ac:dyDescent="0.2">
      <c r="A39" s="18">
        <v>33</v>
      </c>
      <c r="B39" s="3" t="s">
        <v>49</v>
      </c>
      <c r="C39" s="50"/>
      <c r="D39" s="50"/>
      <c r="E39" s="26"/>
      <c r="F39" s="26"/>
      <c r="G39" s="32">
        <v>0</v>
      </c>
    </row>
    <row r="40" spans="1:7" x14ac:dyDescent="0.2">
      <c r="A40" s="18">
        <v>34</v>
      </c>
      <c r="B40" s="3" t="s">
        <v>50</v>
      </c>
      <c r="C40" s="50"/>
      <c r="D40" s="50"/>
      <c r="E40" s="26"/>
      <c r="F40" s="26"/>
      <c r="G40" s="32">
        <v>0</v>
      </c>
    </row>
    <row r="41" spans="1:7" x14ac:dyDescent="0.2">
      <c r="A41" s="18">
        <v>35</v>
      </c>
      <c r="B41" s="3" t="s">
        <v>51</v>
      </c>
      <c r="C41" s="50"/>
      <c r="D41" s="50"/>
      <c r="E41" s="26"/>
      <c r="F41" s="26"/>
      <c r="G41" s="32">
        <v>0</v>
      </c>
    </row>
    <row r="42" spans="1:7" x14ac:dyDescent="0.2">
      <c r="A42" s="18">
        <v>36</v>
      </c>
      <c r="B42" s="3" t="s">
        <v>52</v>
      </c>
      <c r="C42" s="50"/>
      <c r="D42" s="50"/>
      <c r="E42" s="26"/>
      <c r="F42" s="26"/>
      <c r="G42" s="32">
        <v>0</v>
      </c>
    </row>
    <row r="43" spans="1:7" x14ac:dyDescent="0.2">
      <c r="A43" s="18">
        <v>37</v>
      </c>
      <c r="B43" s="3" t="s">
        <v>53</v>
      </c>
      <c r="C43" s="50"/>
      <c r="D43" s="50"/>
      <c r="E43" s="26"/>
      <c r="F43" s="26"/>
      <c r="G43" s="32">
        <v>0</v>
      </c>
    </row>
    <row r="44" spans="1:7" x14ac:dyDescent="0.2">
      <c r="A44" s="18">
        <v>38</v>
      </c>
      <c r="B44" s="3" t="s">
        <v>54</v>
      </c>
      <c r="C44" s="50"/>
      <c r="D44" s="50"/>
      <c r="E44" s="26"/>
      <c r="F44" s="26"/>
      <c r="G44" s="32">
        <v>0</v>
      </c>
    </row>
    <row r="45" spans="1:7" x14ac:dyDescent="0.2">
      <c r="A45" s="18">
        <v>39</v>
      </c>
      <c r="B45" s="3" t="s">
        <v>55</v>
      </c>
      <c r="C45" s="50"/>
      <c r="D45" s="50"/>
      <c r="E45" s="26"/>
      <c r="F45" s="26"/>
      <c r="G45" s="32">
        <v>53</v>
      </c>
    </row>
    <row r="46" spans="1:7" x14ac:dyDescent="0.2">
      <c r="A46" s="18">
        <v>40</v>
      </c>
      <c r="B46" s="3" t="s">
        <v>56</v>
      </c>
      <c r="C46" s="50"/>
      <c r="D46" s="50"/>
      <c r="E46" s="26"/>
      <c r="F46" s="26"/>
      <c r="G46" s="32">
        <v>0</v>
      </c>
    </row>
    <row r="47" spans="1:7" x14ac:dyDescent="0.2">
      <c r="A47" s="18">
        <v>41</v>
      </c>
      <c r="B47" s="3" t="s">
        <v>57</v>
      </c>
      <c r="C47" s="50"/>
      <c r="D47" s="50"/>
      <c r="E47" s="26"/>
      <c r="F47" s="26"/>
      <c r="G47" s="32">
        <v>0</v>
      </c>
    </row>
    <row r="48" spans="1:7" x14ac:dyDescent="0.2">
      <c r="A48" s="18">
        <v>42</v>
      </c>
      <c r="B48" s="3" t="s">
        <v>58</v>
      </c>
      <c r="C48" s="50"/>
      <c r="D48" s="50"/>
      <c r="E48" s="26"/>
      <c r="F48" s="26"/>
      <c r="G48" s="32">
        <v>0</v>
      </c>
    </row>
    <row r="49" spans="1:7" x14ac:dyDescent="0.2">
      <c r="A49" s="18">
        <v>43</v>
      </c>
      <c r="B49" s="3" t="s">
        <v>59</v>
      </c>
      <c r="C49" s="50"/>
      <c r="D49" s="50"/>
      <c r="E49" s="26"/>
      <c r="F49" s="26"/>
      <c r="G49" s="32">
        <v>0</v>
      </c>
    </row>
    <row r="50" spans="1:7" x14ac:dyDescent="0.2">
      <c r="A50" s="18">
        <v>44</v>
      </c>
      <c r="B50" s="3" t="s">
        <v>60</v>
      </c>
      <c r="C50" s="50"/>
      <c r="D50" s="50"/>
      <c r="E50" s="26"/>
      <c r="F50" s="26"/>
      <c r="G50" s="32">
        <v>0</v>
      </c>
    </row>
    <row r="51" spans="1:7" x14ac:dyDescent="0.2">
      <c r="A51" s="18">
        <v>45</v>
      </c>
      <c r="B51" s="3" t="s">
        <v>61</v>
      </c>
      <c r="C51" s="49"/>
      <c r="D51" s="49"/>
      <c r="E51" s="26"/>
      <c r="F51" s="26"/>
      <c r="G51" s="32">
        <v>0</v>
      </c>
    </row>
    <row r="52" spans="1:7" x14ac:dyDescent="0.2">
      <c r="A52" s="18">
        <v>46</v>
      </c>
      <c r="B52" s="3" t="s">
        <v>62</v>
      </c>
      <c r="C52" s="50"/>
      <c r="D52" s="50"/>
      <c r="E52" s="26"/>
      <c r="F52" s="26"/>
      <c r="G52" s="32">
        <v>0</v>
      </c>
    </row>
    <row r="53" spans="1:7" x14ac:dyDescent="0.2">
      <c r="A53" s="18">
        <v>47</v>
      </c>
      <c r="B53" s="3" t="s">
        <v>63</v>
      </c>
      <c r="C53" s="50"/>
      <c r="D53" s="50"/>
      <c r="E53" s="26"/>
      <c r="F53" s="26"/>
      <c r="G53" s="32">
        <v>0</v>
      </c>
    </row>
    <row r="54" spans="1:7" x14ac:dyDescent="0.2">
      <c r="A54" s="18">
        <v>48</v>
      </c>
      <c r="B54" s="3" t="s">
        <v>64</v>
      </c>
      <c r="C54" s="50"/>
      <c r="D54" s="50"/>
      <c r="E54" s="26"/>
      <c r="F54" s="26"/>
      <c r="G54" s="32">
        <v>0</v>
      </c>
    </row>
    <row r="55" spans="1:7" x14ac:dyDescent="0.2">
      <c r="A55" s="18">
        <v>49</v>
      </c>
      <c r="B55" s="3" t="s">
        <v>65</v>
      </c>
      <c r="C55" s="50"/>
      <c r="D55" s="50"/>
      <c r="E55" s="26"/>
      <c r="F55" s="26"/>
      <c r="G55" s="32">
        <v>0</v>
      </c>
    </row>
    <row r="56" spans="1:7" x14ac:dyDescent="0.2">
      <c r="A56" s="18">
        <v>50</v>
      </c>
      <c r="B56" s="3" t="s">
        <v>66</v>
      </c>
      <c r="C56" s="50"/>
      <c r="D56" s="50"/>
      <c r="E56" s="26"/>
      <c r="F56" s="26"/>
      <c r="G56" s="32">
        <v>0</v>
      </c>
    </row>
    <row r="57" spans="1:7" x14ac:dyDescent="0.2">
      <c r="A57" s="18">
        <v>51</v>
      </c>
      <c r="B57" s="3" t="s">
        <v>67</v>
      </c>
      <c r="C57" s="50"/>
      <c r="D57" s="50"/>
      <c r="E57" s="26"/>
      <c r="F57" s="26"/>
      <c r="G57" s="32">
        <v>0</v>
      </c>
    </row>
    <row r="58" spans="1:7" x14ac:dyDescent="0.2">
      <c r="A58" s="18">
        <v>52</v>
      </c>
      <c r="B58" s="3" t="s">
        <v>68</v>
      </c>
      <c r="C58" s="50"/>
      <c r="D58" s="50"/>
      <c r="E58" s="26"/>
      <c r="F58" s="26"/>
      <c r="G58" s="32">
        <v>0</v>
      </c>
    </row>
    <row r="59" spans="1:7" x14ac:dyDescent="0.2">
      <c r="A59" s="18">
        <v>53</v>
      </c>
      <c r="B59" s="3" t="s">
        <v>69</v>
      </c>
      <c r="C59" s="50"/>
      <c r="D59" s="50"/>
      <c r="E59" s="26"/>
      <c r="F59" s="26"/>
      <c r="G59" s="32">
        <v>0</v>
      </c>
    </row>
    <row r="60" spans="1:7" x14ac:dyDescent="0.2">
      <c r="A60" s="18">
        <v>54</v>
      </c>
      <c r="B60" s="7" t="s">
        <v>70</v>
      </c>
      <c r="C60" s="51"/>
      <c r="D60" s="51"/>
      <c r="E60" s="26"/>
      <c r="F60" s="26"/>
      <c r="G60" s="32">
        <v>0</v>
      </c>
    </row>
    <row r="61" spans="1:7" x14ac:dyDescent="0.2">
      <c r="A61" s="18">
        <v>55</v>
      </c>
      <c r="B61" s="7" t="s">
        <v>71</v>
      </c>
      <c r="C61" s="51"/>
      <c r="D61" s="51"/>
      <c r="E61" s="26"/>
      <c r="F61" s="26"/>
      <c r="G61" s="32">
        <v>0</v>
      </c>
    </row>
    <row r="62" spans="1:7" x14ac:dyDescent="0.2">
      <c r="A62" s="18">
        <v>56</v>
      </c>
      <c r="B62" s="7" t="s">
        <v>72</v>
      </c>
      <c r="C62" s="51"/>
      <c r="D62" s="51"/>
      <c r="E62" s="26"/>
      <c r="F62" s="26"/>
      <c r="G62" s="32">
        <v>0</v>
      </c>
    </row>
    <row r="63" spans="1:7" x14ac:dyDescent="0.2">
      <c r="A63" s="18">
        <v>57</v>
      </c>
      <c r="B63" s="7" t="s">
        <v>73</v>
      </c>
      <c r="C63" s="51"/>
      <c r="D63" s="51"/>
      <c r="E63" s="26"/>
      <c r="F63" s="26"/>
      <c r="G63" s="32">
        <v>0</v>
      </c>
    </row>
    <row r="64" spans="1:7" x14ac:dyDescent="0.2">
      <c r="A64" s="18">
        <v>58</v>
      </c>
      <c r="B64" s="7" t="s">
        <v>74</v>
      </c>
      <c r="C64" s="51"/>
      <c r="D64" s="51"/>
      <c r="E64" s="26"/>
      <c r="F64" s="26"/>
      <c r="G64" s="32">
        <v>0</v>
      </c>
    </row>
    <row r="65" spans="1:7" x14ac:dyDescent="0.2">
      <c r="A65" s="18"/>
      <c r="B65" s="7" t="s">
        <v>222</v>
      </c>
      <c r="C65" s="51"/>
      <c r="D65" s="51"/>
      <c r="E65" s="26"/>
      <c r="F65" s="26"/>
      <c r="G65" s="32">
        <v>31</v>
      </c>
    </row>
    <row r="66" spans="1:7" s="4" customFormat="1" ht="15.75" customHeight="1" x14ac:dyDescent="0.25">
      <c r="A66" s="19"/>
      <c r="B66" s="20" t="s">
        <v>75</v>
      </c>
      <c r="C66" s="26">
        <f ca="1">SUM(C7:C100)</f>
        <v>0</v>
      </c>
      <c r="D66" s="26">
        <f ca="1">SUM(D7:D100)</f>
        <v>0</v>
      </c>
      <c r="E66" s="26"/>
      <c r="F66" s="26"/>
      <c r="G66" s="42">
        <f t="shared" ref="G66" si="0">SUM(G7:G65)</f>
        <v>2337</v>
      </c>
    </row>
    <row r="67" spans="1:7" x14ac:dyDescent="0.2">
      <c r="G67" s="44"/>
    </row>
    <row r="68" spans="1:7" x14ac:dyDescent="0.2">
      <c r="A68" s="21"/>
      <c r="B68" s="22"/>
      <c r="C68" s="45"/>
      <c r="D68" s="45"/>
      <c r="E68" s="45"/>
      <c r="F68" s="45"/>
      <c r="G68" s="44"/>
    </row>
  </sheetData>
  <sheetProtection formatCells="0" formatColumns="0" formatRows="0" insertColumns="0" insertRows="0" insertHyperlinks="0" deleteColumns="0" deleteRows="0" sort="0" autoFilter="0" pivotTables="0"/>
  <mergeCells count="6"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8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>
      <pane xSplit="6" ySplit="6" topLeftCell="G40" activePane="bottomRight" state="frozen"/>
      <selection pane="topRight"/>
      <selection pane="bottomLeft"/>
      <selection pane="bottomRight" activeCell="G70" sqref="G70:G71"/>
    </sheetView>
  </sheetViews>
  <sheetFormatPr defaultColWidth="9.109375" defaultRowHeight="15" x14ac:dyDescent="0.2"/>
  <cols>
    <col min="1" max="1" width="9.109375" style="61"/>
    <col min="2" max="2" width="50.88671875" style="61" customWidth="1"/>
    <col min="3" max="4" width="13.88671875" style="62" hidden="1" customWidth="1"/>
    <col min="5" max="5" width="15" style="62" hidden="1" customWidth="1"/>
    <col min="6" max="6" width="13.88671875" style="62" hidden="1" customWidth="1"/>
    <col min="7" max="7" width="18.33203125" style="63" bestFit="1" customWidth="1"/>
    <col min="8" max="8" width="15.109375" style="63" bestFit="1" customWidth="1"/>
    <col min="9" max="10" width="15.33203125" style="63" bestFit="1" customWidth="1"/>
    <col min="11" max="12" width="22.5546875" style="64" bestFit="1" customWidth="1"/>
    <col min="13" max="16384" width="9.109375" style="64"/>
  </cols>
  <sheetData>
    <row r="1" spans="1:12" x14ac:dyDescent="0.2">
      <c r="K1" s="81"/>
      <c r="L1" s="86"/>
    </row>
    <row r="3" spans="1:12" ht="15.75" customHeight="1" x14ac:dyDescent="0.25">
      <c r="B3" s="65" t="s">
        <v>190</v>
      </c>
      <c r="C3" s="66"/>
      <c r="D3" s="66"/>
      <c r="E3" s="66"/>
      <c r="F3" s="66"/>
      <c r="G3" s="67"/>
      <c r="H3" s="67"/>
      <c r="I3" s="67"/>
      <c r="J3" s="67"/>
      <c r="K3" s="82"/>
      <c r="L3" s="87"/>
    </row>
    <row r="4" spans="1:12" ht="59.45" customHeight="1" x14ac:dyDescent="0.2">
      <c r="A4" s="132" t="s">
        <v>1</v>
      </c>
      <c r="B4" s="132" t="s">
        <v>2</v>
      </c>
      <c r="C4" s="133" t="s">
        <v>3</v>
      </c>
      <c r="D4" s="134"/>
      <c r="E4" s="134"/>
      <c r="F4" s="135"/>
      <c r="G4" s="136" t="s">
        <v>191</v>
      </c>
      <c r="H4" s="136" t="s">
        <v>192</v>
      </c>
      <c r="I4" s="136" t="s">
        <v>193</v>
      </c>
      <c r="J4" s="136" t="s">
        <v>194</v>
      </c>
      <c r="K4" s="138" t="s">
        <v>195</v>
      </c>
      <c r="L4" s="138" t="s">
        <v>196</v>
      </c>
    </row>
    <row r="5" spans="1:12" s="68" customFormat="1" ht="50.25" customHeight="1" x14ac:dyDescent="0.2">
      <c r="A5" s="132"/>
      <c r="B5" s="132"/>
      <c r="C5" s="139" t="s">
        <v>7</v>
      </c>
      <c r="D5" s="139"/>
      <c r="E5" s="140" t="s">
        <v>8</v>
      </c>
      <c r="F5" s="141"/>
      <c r="G5" s="137"/>
      <c r="H5" s="137"/>
      <c r="I5" s="137"/>
      <c r="J5" s="137"/>
      <c r="K5" s="138"/>
      <c r="L5" s="138"/>
    </row>
    <row r="6" spans="1:12" s="70" customFormat="1" ht="52.5" customHeight="1" x14ac:dyDescent="0.2">
      <c r="A6" s="132"/>
      <c r="B6" s="132"/>
      <c r="C6" s="69" t="s">
        <v>15</v>
      </c>
      <c r="D6" s="69" t="s">
        <v>16</v>
      </c>
      <c r="E6" s="69" t="s">
        <v>15</v>
      </c>
      <c r="F6" s="69" t="s">
        <v>16</v>
      </c>
      <c r="G6" s="137"/>
      <c r="H6" s="137"/>
      <c r="I6" s="137"/>
      <c r="J6" s="137"/>
      <c r="K6" s="138"/>
      <c r="L6" s="138"/>
    </row>
    <row r="7" spans="1:12" x14ac:dyDescent="0.2">
      <c r="A7" s="71">
        <v>1</v>
      </c>
      <c r="B7" s="72" t="s">
        <v>17</v>
      </c>
      <c r="C7" s="73"/>
      <c r="D7" s="73"/>
      <c r="E7" s="74"/>
      <c r="F7" s="74"/>
      <c r="G7" s="75">
        <v>13298</v>
      </c>
      <c r="H7" s="75">
        <v>1806</v>
      </c>
      <c r="I7" s="75">
        <v>9</v>
      </c>
      <c r="J7" s="75">
        <v>112</v>
      </c>
      <c r="K7" s="83">
        <v>2008</v>
      </c>
      <c r="L7" s="88">
        <v>2592</v>
      </c>
    </row>
    <row r="8" spans="1:12" x14ac:dyDescent="0.2">
      <c r="A8" s="71">
        <v>2</v>
      </c>
      <c r="B8" s="72" t="s">
        <v>18</v>
      </c>
      <c r="C8" s="73"/>
      <c r="D8" s="73"/>
      <c r="E8" s="74"/>
      <c r="F8" s="74"/>
      <c r="G8" s="75">
        <v>7061</v>
      </c>
      <c r="H8" s="75">
        <v>1181</v>
      </c>
      <c r="I8" s="75">
        <v>45</v>
      </c>
      <c r="J8" s="75">
        <v>110</v>
      </c>
      <c r="K8" s="83">
        <v>1333</v>
      </c>
      <c r="L8" s="88">
        <v>1643</v>
      </c>
    </row>
    <row r="9" spans="1:12" x14ac:dyDescent="0.2">
      <c r="A9" s="71">
        <v>3</v>
      </c>
      <c r="B9" s="72" t="s">
        <v>19</v>
      </c>
      <c r="C9" s="73"/>
      <c r="D9" s="73"/>
      <c r="E9" s="74"/>
      <c r="F9" s="74"/>
      <c r="G9" s="75">
        <v>27491</v>
      </c>
      <c r="H9" s="75">
        <v>5871</v>
      </c>
      <c r="I9" s="75">
        <v>281</v>
      </c>
      <c r="J9" s="75">
        <v>449</v>
      </c>
      <c r="K9" s="83">
        <v>6245</v>
      </c>
      <c r="L9" s="88">
        <v>3900</v>
      </c>
    </row>
    <row r="10" spans="1:12" x14ac:dyDescent="0.2">
      <c r="A10" s="71">
        <v>4</v>
      </c>
      <c r="B10" s="72" t="s">
        <v>20</v>
      </c>
      <c r="C10" s="73"/>
      <c r="D10" s="73"/>
      <c r="E10" s="74"/>
      <c r="F10" s="74"/>
      <c r="G10" s="75">
        <v>11562</v>
      </c>
      <c r="H10" s="75">
        <v>1469</v>
      </c>
      <c r="I10" s="75">
        <v>20</v>
      </c>
      <c r="J10" s="75">
        <v>200</v>
      </c>
      <c r="K10" s="83">
        <v>1731</v>
      </c>
      <c r="L10" s="88">
        <v>2269</v>
      </c>
    </row>
    <row r="11" spans="1:12" x14ac:dyDescent="0.2">
      <c r="A11" s="71">
        <v>5</v>
      </c>
      <c r="B11" s="72" t="s">
        <v>21</v>
      </c>
      <c r="C11" s="73"/>
      <c r="D11" s="73"/>
      <c r="E11" s="74"/>
      <c r="F11" s="74"/>
      <c r="G11" s="75">
        <v>15280</v>
      </c>
      <c r="H11" s="75">
        <v>865</v>
      </c>
      <c r="I11" s="75">
        <v>113</v>
      </c>
      <c r="J11" s="75">
        <v>126</v>
      </c>
      <c r="K11" s="83">
        <v>2007</v>
      </c>
      <c r="L11" s="88">
        <v>2393</v>
      </c>
    </row>
    <row r="12" spans="1:12" x14ac:dyDescent="0.2">
      <c r="A12" s="71">
        <v>6</v>
      </c>
      <c r="B12" s="72" t="s">
        <v>22</v>
      </c>
      <c r="C12" s="73"/>
      <c r="D12" s="73"/>
      <c r="E12" s="74"/>
      <c r="F12" s="74"/>
      <c r="G12" s="75">
        <v>16600</v>
      </c>
      <c r="H12" s="75">
        <v>924</v>
      </c>
      <c r="I12" s="75">
        <v>291</v>
      </c>
      <c r="J12" s="75">
        <v>189</v>
      </c>
      <c r="K12" s="83">
        <v>2652</v>
      </c>
      <c r="L12" s="88">
        <v>2668</v>
      </c>
    </row>
    <row r="13" spans="1:12" x14ac:dyDescent="0.2">
      <c r="A13" s="71">
        <v>7</v>
      </c>
      <c r="B13" s="72" t="s">
        <v>23</v>
      </c>
      <c r="C13" s="73"/>
      <c r="D13" s="73"/>
      <c r="E13" s="74"/>
      <c r="F13" s="74"/>
      <c r="G13" s="75">
        <v>11824</v>
      </c>
      <c r="H13" s="75">
        <v>1594</v>
      </c>
      <c r="I13" s="75">
        <v>48</v>
      </c>
      <c r="J13" s="75">
        <v>172</v>
      </c>
      <c r="K13" s="83">
        <v>1653</v>
      </c>
      <c r="L13" s="88">
        <v>2515</v>
      </c>
    </row>
    <row r="14" spans="1:12" x14ac:dyDescent="0.2">
      <c r="A14" s="71">
        <v>8</v>
      </c>
      <c r="B14" s="72" t="s">
        <v>24</v>
      </c>
      <c r="C14" s="73"/>
      <c r="D14" s="73"/>
      <c r="E14" s="74"/>
      <c r="F14" s="74"/>
      <c r="G14" s="75">
        <v>10884</v>
      </c>
      <c r="H14" s="75">
        <v>428</v>
      </c>
      <c r="I14" s="75">
        <v>0</v>
      </c>
      <c r="J14" s="75">
        <v>140</v>
      </c>
      <c r="K14" s="83">
        <v>1735</v>
      </c>
      <c r="L14" s="88">
        <v>1665</v>
      </c>
    </row>
    <row r="15" spans="1:12" x14ac:dyDescent="0.2">
      <c r="A15" s="71">
        <v>9</v>
      </c>
      <c r="B15" s="72" t="s">
        <v>25</v>
      </c>
      <c r="C15" s="73"/>
      <c r="D15" s="73"/>
      <c r="E15" s="74"/>
      <c r="F15" s="74"/>
      <c r="G15" s="75">
        <v>6918</v>
      </c>
      <c r="H15" s="75">
        <v>2450</v>
      </c>
      <c r="I15" s="75">
        <v>215</v>
      </c>
      <c r="J15" s="75">
        <v>108</v>
      </c>
      <c r="K15" s="83">
        <v>1189</v>
      </c>
      <c r="L15" s="88">
        <v>1811</v>
      </c>
    </row>
    <row r="16" spans="1:12" x14ac:dyDescent="0.2">
      <c r="A16" s="71">
        <v>10</v>
      </c>
      <c r="B16" s="72" t="s">
        <v>26</v>
      </c>
      <c r="C16" s="73"/>
      <c r="D16" s="73"/>
      <c r="E16" s="74"/>
      <c r="F16" s="74"/>
      <c r="G16" s="75">
        <v>7526</v>
      </c>
      <c r="H16" s="75">
        <v>580</v>
      </c>
      <c r="I16" s="75">
        <v>24</v>
      </c>
      <c r="J16" s="75">
        <v>78</v>
      </c>
      <c r="K16" s="83">
        <v>950</v>
      </c>
      <c r="L16" s="88">
        <v>1100</v>
      </c>
    </row>
    <row r="17" spans="1:12" x14ac:dyDescent="0.2">
      <c r="A17" s="71">
        <v>11</v>
      </c>
      <c r="B17" s="72" t="s">
        <v>27</v>
      </c>
      <c r="C17" s="73"/>
      <c r="D17" s="73"/>
      <c r="E17" s="74"/>
      <c r="F17" s="74"/>
      <c r="G17" s="75">
        <v>8598</v>
      </c>
      <c r="H17" s="75">
        <v>859</v>
      </c>
      <c r="I17" s="75">
        <v>0</v>
      </c>
      <c r="J17" s="75">
        <v>148</v>
      </c>
      <c r="K17" s="83">
        <v>876</v>
      </c>
      <c r="L17" s="88">
        <v>1974</v>
      </c>
    </row>
    <row r="18" spans="1:12" x14ac:dyDescent="0.2">
      <c r="A18" s="71">
        <v>12</v>
      </c>
      <c r="B18" s="72" t="s">
        <v>28</v>
      </c>
      <c r="C18" s="73"/>
      <c r="D18" s="73"/>
      <c r="E18" s="74"/>
      <c r="F18" s="74"/>
      <c r="G18" s="75">
        <v>330</v>
      </c>
      <c r="H18" s="75">
        <v>265</v>
      </c>
      <c r="I18" s="75">
        <v>0</v>
      </c>
      <c r="J18" s="75">
        <v>0</v>
      </c>
      <c r="K18" s="83">
        <v>35</v>
      </c>
      <c r="L18" s="88">
        <v>150</v>
      </c>
    </row>
    <row r="19" spans="1:12" x14ac:dyDescent="0.2">
      <c r="A19" s="71">
        <v>13</v>
      </c>
      <c r="B19" s="72" t="s">
        <v>29</v>
      </c>
      <c r="C19" s="73"/>
      <c r="D19" s="73"/>
      <c r="E19" s="74"/>
      <c r="F19" s="74"/>
      <c r="G19" s="75">
        <v>23534</v>
      </c>
      <c r="H19" s="75">
        <v>4040</v>
      </c>
      <c r="I19" s="75">
        <v>102</v>
      </c>
      <c r="J19" s="75">
        <v>76</v>
      </c>
      <c r="K19" s="83">
        <v>3708</v>
      </c>
      <c r="L19" s="88">
        <v>5482</v>
      </c>
    </row>
    <row r="20" spans="1:12" x14ac:dyDescent="0.2">
      <c r="A20" s="71">
        <v>14</v>
      </c>
      <c r="B20" s="72" t="s">
        <v>30</v>
      </c>
      <c r="C20" s="73"/>
      <c r="D20" s="73"/>
      <c r="E20" s="74"/>
      <c r="F20" s="74"/>
      <c r="G20" s="75">
        <v>0</v>
      </c>
      <c r="H20" s="75">
        <v>0</v>
      </c>
      <c r="I20" s="75">
        <v>0</v>
      </c>
      <c r="J20" s="75">
        <v>0</v>
      </c>
      <c r="K20" s="83">
        <v>0</v>
      </c>
      <c r="L20" s="88">
        <v>0</v>
      </c>
    </row>
    <row r="21" spans="1:12" x14ac:dyDescent="0.2">
      <c r="A21" s="71">
        <v>15</v>
      </c>
      <c r="B21" s="72" t="s">
        <v>31</v>
      </c>
      <c r="C21" s="73"/>
      <c r="D21" s="73"/>
      <c r="E21" s="74"/>
      <c r="F21" s="74"/>
      <c r="G21" s="75">
        <v>0</v>
      </c>
      <c r="H21" s="75">
        <v>0</v>
      </c>
      <c r="I21" s="75">
        <v>0</v>
      </c>
      <c r="J21" s="75">
        <v>0</v>
      </c>
      <c r="K21" s="83">
        <v>0</v>
      </c>
      <c r="L21" s="88">
        <v>0</v>
      </c>
    </row>
    <row r="22" spans="1:12" x14ac:dyDescent="0.2">
      <c r="A22" s="71">
        <v>16</v>
      </c>
      <c r="B22" s="72" t="s">
        <v>32</v>
      </c>
      <c r="C22" s="73"/>
      <c r="D22" s="73"/>
      <c r="E22" s="74"/>
      <c r="F22" s="74"/>
      <c r="G22" s="75">
        <v>0</v>
      </c>
      <c r="H22" s="75">
        <v>0</v>
      </c>
      <c r="I22" s="75">
        <v>0</v>
      </c>
      <c r="J22" s="75">
        <v>0</v>
      </c>
      <c r="K22" s="83">
        <v>0</v>
      </c>
      <c r="L22" s="88">
        <v>0</v>
      </c>
    </row>
    <row r="23" spans="1:12" x14ac:dyDescent="0.2">
      <c r="A23" s="71">
        <v>17</v>
      </c>
      <c r="B23" s="72" t="s">
        <v>33</v>
      </c>
      <c r="C23" s="73"/>
      <c r="D23" s="73"/>
      <c r="E23" s="74"/>
      <c r="F23" s="74"/>
      <c r="G23" s="75">
        <v>0</v>
      </c>
      <c r="H23" s="75">
        <v>0</v>
      </c>
      <c r="I23" s="75">
        <v>0</v>
      </c>
      <c r="J23" s="75">
        <v>0</v>
      </c>
      <c r="K23" s="83">
        <v>0</v>
      </c>
      <c r="L23" s="88">
        <v>0</v>
      </c>
    </row>
    <row r="24" spans="1:12" ht="30" x14ac:dyDescent="0.2">
      <c r="A24" s="71">
        <v>18</v>
      </c>
      <c r="B24" s="72" t="s">
        <v>34</v>
      </c>
      <c r="C24" s="73"/>
      <c r="D24" s="73"/>
      <c r="E24" s="74"/>
      <c r="F24" s="74"/>
      <c r="G24" s="75">
        <v>0</v>
      </c>
      <c r="H24" s="75">
        <v>0</v>
      </c>
      <c r="I24" s="75">
        <v>0</v>
      </c>
      <c r="J24" s="75">
        <v>0</v>
      </c>
      <c r="K24" s="83">
        <v>0</v>
      </c>
      <c r="L24" s="88">
        <v>0</v>
      </c>
    </row>
    <row r="25" spans="1:12" x14ac:dyDescent="0.2">
      <c r="A25" s="71">
        <v>19</v>
      </c>
      <c r="B25" s="72" t="s">
        <v>35</v>
      </c>
      <c r="C25" s="73"/>
      <c r="D25" s="73"/>
      <c r="E25" s="74"/>
      <c r="F25" s="74"/>
      <c r="G25" s="75">
        <v>0</v>
      </c>
      <c r="H25" s="75">
        <v>0</v>
      </c>
      <c r="I25" s="75">
        <v>0</v>
      </c>
      <c r="J25" s="75">
        <v>0</v>
      </c>
      <c r="K25" s="83">
        <v>0</v>
      </c>
      <c r="L25" s="88">
        <v>0</v>
      </c>
    </row>
    <row r="26" spans="1:12" ht="45" x14ac:dyDescent="0.2">
      <c r="A26" s="71">
        <v>20</v>
      </c>
      <c r="B26" s="72" t="s">
        <v>36</v>
      </c>
      <c r="C26" s="73"/>
      <c r="D26" s="73"/>
      <c r="E26" s="74"/>
      <c r="F26" s="74"/>
      <c r="G26" s="75">
        <v>0</v>
      </c>
      <c r="H26" s="75">
        <v>0</v>
      </c>
      <c r="I26" s="75">
        <v>0</v>
      </c>
      <c r="J26" s="75">
        <v>0</v>
      </c>
      <c r="K26" s="83">
        <v>0</v>
      </c>
      <c r="L26" s="88">
        <v>0</v>
      </c>
    </row>
    <row r="27" spans="1:12" x14ac:dyDescent="0.2">
      <c r="A27" s="71">
        <v>21</v>
      </c>
      <c r="B27" s="72" t="s">
        <v>37</v>
      </c>
      <c r="C27" s="73"/>
      <c r="D27" s="73"/>
      <c r="E27" s="74"/>
      <c r="F27" s="74"/>
      <c r="G27" s="75">
        <v>0</v>
      </c>
      <c r="H27" s="75">
        <v>0</v>
      </c>
      <c r="I27" s="75">
        <v>0</v>
      </c>
      <c r="J27" s="75">
        <v>0</v>
      </c>
      <c r="K27" s="83">
        <v>0</v>
      </c>
      <c r="L27" s="88">
        <v>0</v>
      </c>
    </row>
    <row r="28" spans="1:12" ht="30" x14ac:dyDescent="0.2">
      <c r="A28" s="71">
        <v>22</v>
      </c>
      <c r="B28" s="72" t="s">
        <v>38</v>
      </c>
      <c r="C28" s="73"/>
      <c r="D28" s="73"/>
      <c r="E28" s="74"/>
      <c r="F28" s="74"/>
      <c r="G28" s="75">
        <v>0</v>
      </c>
      <c r="H28" s="75">
        <v>0</v>
      </c>
      <c r="I28" s="75">
        <v>0</v>
      </c>
      <c r="J28" s="75">
        <v>0</v>
      </c>
      <c r="K28" s="83">
        <v>0</v>
      </c>
      <c r="L28" s="88">
        <v>0</v>
      </c>
    </row>
    <row r="29" spans="1:12" x14ac:dyDescent="0.2">
      <c r="A29" s="71">
        <v>23</v>
      </c>
      <c r="B29" s="72" t="s">
        <v>39</v>
      </c>
      <c r="C29" s="73"/>
      <c r="D29" s="73"/>
      <c r="E29" s="74"/>
      <c r="F29" s="74"/>
      <c r="G29" s="75">
        <v>0</v>
      </c>
      <c r="H29" s="75">
        <v>0</v>
      </c>
      <c r="I29" s="75">
        <v>0</v>
      </c>
      <c r="J29" s="75">
        <v>0</v>
      </c>
      <c r="K29" s="83">
        <v>0</v>
      </c>
      <c r="L29" s="88">
        <v>0</v>
      </c>
    </row>
    <row r="30" spans="1:12" x14ac:dyDescent="0.2">
      <c r="A30" s="71">
        <v>24</v>
      </c>
      <c r="B30" s="72" t="s">
        <v>40</v>
      </c>
      <c r="C30" s="73"/>
      <c r="D30" s="73"/>
      <c r="E30" s="74"/>
      <c r="F30" s="74"/>
      <c r="G30" s="75">
        <v>0</v>
      </c>
      <c r="H30" s="75">
        <v>0</v>
      </c>
      <c r="I30" s="75">
        <v>275</v>
      </c>
      <c r="J30" s="75">
        <v>691</v>
      </c>
      <c r="K30" s="83">
        <v>0</v>
      </c>
      <c r="L30" s="88">
        <v>0</v>
      </c>
    </row>
    <row r="31" spans="1:12" x14ac:dyDescent="0.2">
      <c r="A31" s="71">
        <v>25</v>
      </c>
      <c r="B31" s="72" t="s">
        <v>41</v>
      </c>
      <c r="C31" s="73"/>
      <c r="D31" s="73"/>
      <c r="E31" s="74"/>
      <c r="F31" s="74"/>
      <c r="G31" s="75">
        <v>45887</v>
      </c>
      <c r="H31" s="75">
        <v>7289</v>
      </c>
      <c r="I31" s="75">
        <v>0</v>
      </c>
      <c r="J31" s="75">
        <v>0</v>
      </c>
      <c r="K31" s="83">
        <v>12045</v>
      </c>
      <c r="L31" s="88">
        <v>7897</v>
      </c>
    </row>
    <row r="32" spans="1:12" x14ac:dyDescent="0.2">
      <c r="A32" s="71">
        <v>26</v>
      </c>
      <c r="B32" s="72" t="s">
        <v>42</v>
      </c>
      <c r="C32" s="73"/>
      <c r="D32" s="73"/>
      <c r="E32" s="74"/>
      <c r="F32" s="74"/>
      <c r="G32" s="75">
        <v>48507</v>
      </c>
      <c r="H32" s="75">
        <v>10333</v>
      </c>
      <c r="I32" s="75">
        <v>0</v>
      </c>
      <c r="J32" s="75">
        <v>0</v>
      </c>
      <c r="K32" s="83">
        <v>7832</v>
      </c>
      <c r="L32" s="88">
        <v>10198</v>
      </c>
    </row>
    <row r="33" spans="1:12" ht="30" x14ac:dyDescent="0.2">
      <c r="A33" s="71">
        <v>27</v>
      </c>
      <c r="B33" s="72" t="s">
        <v>43</v>
      </c>
      <c r="C33" s="73"/>
      <c r="D33" s="73"/>
      <c r="E33" s="74"/>
      <c r="F33" s="74"/>
      <c r="G33" s="75">
        <v>0</v>
      </c>
      <c r="H33" s="75">
        <v>0</v>
      </c>
      <c r="I33" s="75">
        <v>0</v>
      </c>
      <c r="J33" s="75">
        <v>0</v>
      </c>
      <c r="K33" s="83">
        <v>0</v>
      </c>
      <c r="L33" s="88">
        <v>0</v>
      </c>
    </row>
    <row r="34" spans="1:12" x14ac:dyDescent="0.2">
      <c r="A34" s="71">
        <v>28</v>
      </c>
      <c r="B34" s="72" t="s">
        <v>44</v>
      </c>
      <c r="C34" s="73"/>
      <c r="D34" s="73"/>
      <c r="E34" s="74"/>
      <c r="F34" s="74"/>
      <c r="G34" s="75">
        <v>21998</v>
      </c>
      <c r="H34" s="75">
        <v>4662</v>
      </c>
      <c r="I34" s="75">
        <v>653</v>
      </c>
      <c r="J34" s="75">
        <v>120</v>
      </c>
      <c r="K34" s="83">
        <v>4500</v>
      </c>
      <c r="L34" s="88">
        <v>4500</v>
      </c>
    </row>
    <row r="35" spans="1:12" x14ac:dyDescent="0.2">
      <c r="A35" s="71">
        <v>29</v>
      </c>
      <c r="B35" s="72" t="s">
        <v>45</v>
      </c>
      <c r="C35" s="73"/>
      <c r="D35" s="73"/>
      <c r="E35" s="74"/>
      <c r="F35" s="74"/>
      <c r="G35" s="75">
        <v>3719</v>
      </c>
      <c r="H35" s="75">
        <v>640</v>
      </c>
      <c r="I35" s="75">
        <v>0</v>
      </c>
      <c r="J35" s="75">
        <v>0</v>
      </c>
      <c r="K35" s="83">
        <v>407</v>
      </c>
      <c r="L35" s="88">
        <v>712</v>
      </c>
    </row>
    <row r="36" spans="1:12" x14ac:dyDescent="0.2">
      <c r="A36" s="71">
        <v>30</v>
      </c>
      <c r="B36" s="72" t="s">
        <v>46</v>
      </c>
      <c r="C36" s="73"/>
      <c r="D36" s="73"/>
      <c r="E36" s="74"/>
      <c r="F36" s="74"/>
      <c r="G36" s="75">
        <v>0</v>
      </c>
      <c r="H36" s="75">
        <v>0</v>
      </c>
      <c r="I36" s="75">
        <v>0</v>
      </c>
      <c r="J36" s="75">
        <v>0</v>
      </c>
      <c r="K36" s="83">
        <v>0</v>
      </c>
      <c r="L36" s="88">
        <v>0</v>
      </c>
    </row>
    <row r="37" spans="1:12" x14ac:dyDescent="0.2">
      <c r="A37" s="71">
        <v>31</v>
      </c>
      <c r="B37" s="72" t="s">
        <v>47</v>
      </c>
      <c r="C37" s="73"/>
      <c r="D37" s="73"/>
      <c r="E37" s="74"/>
      <c r="F37" s="74"/>
      <c r="G37" s="75">
        <v>0</v>
      </c>
      <c r="H37" s="75">
        <v>0</v>
      </c>
      <c r="I37" s="75">
        <v>0</v>
      </c>
      <c r="J37" s="75">
        <v>0</v>
      </c>
      <c r="K37" s="83">
        <v>0</v>
      </c>
      <c r="L37" s="88">
        <v>0</v>
      </c>
    </row>
    <row r="38" spans="1:12" x14ac:dyDescent="0.2">
      <c r="A38" s="71">
        <v>32</v>
      </c>
      <c r="B38" s="72" t="s">
        <v>48</v>
      </c>
      <c r="C38" s="73"/>
      <c r="D38" s="73"/>
      <c r="E38" s="74"/>
      <c r="F38" s="74"/>
      <c r="G38" s="75">
        <v>0</v>
      </c>
      <c r="H38" s="75">
        <v>0</v>
      </c>
      <c r="I38" s="75">
        <v>0</v>
      </c>
      <c r="J38" s="75">
        <v>0</v>
      </c>
      <c r="K38" s="83">
        <v>0</v>
      </c>
      <c r="L38" s="88">
        <v>0</v>
      </c>
    </row>
    <row r="39" spans="1:12" x14ac:dyDescent="0.2">
      <c r="A39" s="71">
        <v>33</v>
      </c>
      <c r="B39" s="72" t="s">
        <v>49</v>
      </c>
      <c r="C39" s="73"/>
      <c r="D39" s="73"/>
      <c r="E39" s="74"/>
      <c r="F39" s="74"/>
      <c r="G39" s="75">
        <v>0</v>
      </c>
      <c r="H39" s="75">
        <v>0</v>
      </c>
      <c r="I39" s="75">
        <v>0</v>
      </c>
      <c r="J39" s="75">
        <v>0</v>
      </c>
      <c r="K39" s="83">
        <v>0</v>
      </c>
      <c r="L39" s="88">
        <v>0</v>
      </c>
    </row>
    <row r="40" spans="1:12" x14ac:dyDescent="0.2">
      <c r="A40" s="71">
        <v>34</v>
      </c>
      <c r="B40" s="72" t="s">
        <v>50</v>
      </c>
      <c r="C40" s="73"/>
      <c r="D40" s="73"/>
      <c r="E40" s="74"/>
      <c r="F40" s="74"/>
      <c r="G40" s="75">
        <v>0</v>
      </c>
      <c r="H40" s="75">
        <v>0</v>
      </c>
      <c r="I40" s="75">
        <v>0</v>
      </c>
      <c r="J40" s="75">
        <v>0</v>
      </c>
      <c r="K40" s="83">
        <v>0</v>
      </c>
      <c r="L40" s="88">
        <v>0</v>
      </c>
    </row>
    <row r="41" spans="1:12" x14ac:dyDescent="0.2">
      <c r="A41" s="71">
        <v>35</v>
      </c>
      <c r="B41" s="72" t="s">
        <v>51</v>
      </c>
      <c r="C41" s="74"/>
      <c r="D41" s="74"/>
      <c r="E41" s="74"/>
      <c r="F41" s="74"/>
      <c r="G41" s="75">
        <v>0</v>
      </c>
      <c r="H41" s="75">
        <v>0</v>
      </c>
      <c r="I41" s="75">
        <v>0</v>
      </c>
      <c r="J41" s="75">
        <v>0</v>
      </c>
      <c r="K41" s="83">
        <v>0</v>
      </c>
      <c r="L41" s="88">
        <v>0</v>
      </c>
    </row>
    <row r="42" spans="1:12" x14ac:dyDescent="0.2">
      <c r="A42" s="71">
        <v>36</v>
      </c>
      <c r="B42" s="72" t="s">
        <v>52</v>
      </c>
      <c r="C42" s="73"/>
      <c r="D42" s="73"/>
      <c r="E42" s="74"/>
      <c r="F42" s="74"/>
      <c r="G42" s="75">
        <v>0</v>
      </c>
      <c r="H42" s="75">
        <v>0</v>
      </c>
      <c r="I42" s="75">
        <v>0</v>
      </c>
      <c r="J42" s="75">
        <v>0</v>
      </c>
      <c r="K42" s="83">
        <v>0</v>
      </c>
      <c r="L42" s="88">
        <v>0</v>
      </c>
    </row>
    <row r="43" spans="1:12" x14ac:dyDescent="0.2">
      <c r="A43" s="71">
        <v>37</v>
      </c>
      <c r="B43" s="72" t="s">
        <v>53</v>
      </c>
      <c r="C43" s="73"/>
      <c r="D43" s="73"/>
      <c r="E43" s="74"/>
      <c r="F43" s="74"/>
      <c r="G43" s="75">
        <v>0</v>
      </c>
      <c r="H43" s="75">
        <v>0</v>
      </c>
      <c r="I43" s="75">
        <v>0</v>
      </c>
      <c r="J43" s="75">
        <v>0</v>
      </c>
      <c r="K43" s="83">
        <v>0</v>
      </c>
      <c r="L43" s="88">
        <v>0</v>
      </c>
    </row>
    <row r="44" spans="1:12" x14ac:dyDescent="0.2">
      <c r="A44" s="71">
        <v>38</v>
      </c>
      <c r="B44" s="72" t="s">
        <v>54</v>
      </c>
      <c r="C44" s="73"/>
      <c r="D44" s="73"/>
      <c r="E44" s="74"/>
      <c r="F44" s="74"/>
      <c r="G44" s="75">
        <v>0</v>
      </c>
      <c r="H44" s="75">
        <v>0</v>
      </c>
      <c r="I44" s="75">
        <v>0</v>
      </c>
      <c r="J44" s="75">
        <v>0</v>
      </c>
      <c r="K44" s="83">
        <v>0</v>
      </c>
      <c r="L44" s="88">
        <v>0</v>
      </c>
    </row>
    <row r="45" spans="1:12" x14ac:dyDescent="0.2">
      <c r="A45" s="71">
        <v>39</v>
      </c>
      <c r="B45" s="72" t="s">
        <v>55</v>
      </c>
      <c r="C45" s="73"/>
      <c r="D45" s="73"/>
      <c r="E45" s="74"/>
      <c r="F45" s="74"/>
      <c r="G45" s="75">
        <v>0</v>
      </c>
      <c r="H45" s="75">
        <v>0</v>
      </c>
      <c r="I45" s="75">
        <v>0</v>
      </c>
      <c r="J45" s="75">
        <v>0</v>
      </c>
      <c r="K45" s="83">
        <v>0</v>
      </c>
      <c r="L45" s="88">
        <v>0</v>
      </c>
    </row>
    <row r="46" spans="1:12" x14ac:dyDescent="0.2">
      <c r="A46" s="71">
        <v>40</v>
      </c>
      <c r="B46" s="72" t="s">
        <v>56</v>
      </c>
      <c r="C46" s="73"/>
      <c r="D46" s="73"/>
      <c r="E46" s="74"/>
      <c r="F46" s="74"/>
      <c r="G46" s="75">
        <v>0</v>
      </c>
      <c r="H46" s="75">
        <v>0</v>
      </c>
      <c r="I46" s="75">
        <v>0</v>
      </c>
      <c r="J46" s="75">
        <v>0</v>
      </c>
      <c r="K46" s="83">
        <v>0</v>
      </c>
      <c r="L46" s="88">
        <v>0</v>
      </c>
    </row>
    <row r="47" spans="1:12" x14ac:dyDescent="0.2">
      <c r="A47" s="71">
        <v>41</v>
      </c>
      <c r="B47" s="72" t="s">
        <v>57</v>
      </c>
      <c r="C47" s="73"/>
      <c r="D47" s="73"/>
      <c r="E47" s="74"/>
      <c r="F47" s="74"/>
      <c r="G47" s="75">
        <v>0</v>
      </c>
      <c r="H47" s="75">
        <v>0</v>
      </c>
      <c r="I47" s="75">
        <v>0</v>
      </c>
      <c r="J47" s="75">
        <v>0</v>
      </c>
      <c r="K47" s="83">
        <v>0</v>
      </c>
      <c r="L47" s="88">
        <v>0</v>
      </c>
    </row>
    <row r="48" spans="1:12" x14ac:dyDescent="0.2">
      <c r="A48" s="71">
        <v>42</v>
      </c>
      <c r="B48" s="72" t="s">
        <v>58</v>
      </c>
      <c r="C48" s="73"/>
      <c r="D48" s="73"/>
      <c r="E48" s="74"/>
      <c r="F48" s="74"/>
      <c r="G48" s="75">
        <v>0</v>
      </c>
      <c r="H48" s="75">
        <v>0</v>
      </c>
      <c r="I48" s="75">
        <v>0</v>
      </c>
      <c r="J48" s="75">
        <v>0</v>
      </c>
      <c r="K48" s="83">
        <v>0</v>
      </c>
      <c r="L48" s="88">
        <v>0</v>
      </c>
    </row>
    <row r="49" spans="1:12" x14ac:dyDescent="0.2">
      <c r="A49" s="71">
        <v>43</v>
      </c>
      <c r="B49" s="72" t="s">
        <v>59</v>
      </c>
      <c r="C49" s="73"/>
      <c r="D49" s="73"/>
      <c r="E49" s="74"/>
      <c r="F49" s="74"/>
      <c r="G49" s="75">
        <v>0</v>
      </c>
      <c r="H49" s="75">
        <v>0</v>
      </c>
      <c r="I49" s="75">
        <v>0</v>
      </c>
      <c r="J49" s="75">
        <v>0</v>
      </c>
      <c r="K49" s="83">
        <v>0</v>
      </c>
      <c r="L49" s="88">
        <v>0</v>
      </c>
    </row>
    <row r="50" spans="1:12" x14ac:dyDescent="0.2">
      <c r="A50" s="71">
        <v>44</v>
      </c>
      <c r="B50" s="72" t="s">
        <v>60</v>
      </c>
      <c r="C50" s="73"/>
      <c r="D50" s="73"/>
      <c r="E50" s="74"/>
      <c r="F50" s="74"/>
      <c r="G50" s="75">
        <v>0</v>
      </c>
      <c r="H50" s="75">
        <v>0</v>
      </c>
      <c r="I50" s="75">
        <v>0</v>
      </c>
      <c r="J50" s="75">
        <v>0</v>
      </c>
      <c r="K50" s="83">
        <v>0</v>
      </c>
      <c r="L50" s="88">
        <v>0</v>
      </c>
    </row>
    <row r="51" spans="1:12" x14ac:dyDescent="0.2">
      <c r="A51" s="71">
        <v>45</v>
      </c>
      <c r="B51" s="72" t="s">
        <v>61</v>
      </c>
      <c r="C51" s="73"/>
      <c r="D51" s="73"/>
      <c r="E51" s="74"/>
      <c r="F51" s="74"/>
      <c r="G51" s="75">
        <v>0</v>
      </c>
      <c r="H51" s="75">
        <v>0</v>
      </c>
      <c r="I51" s="75">
        <v>0</v>
      </c>
      <c r="J51" s="75">
        <v>0</v>
      </c>
      <c r="K51" s="83">
        <v>0</v>
      </c>
      <c r="L51" s="88">
        <v>0</v>
      </c>
    </row>
    <row r="52" spans="1:12" x14ac:dyDescent="0.2">
      <c r="A52" s="71">
        <v>46</v>
      </c>
      <c r="B52" s="72" t="s">
        <v>62</v>
      </c>
      <c r="C52" s="73"/>
      <c r="D52" s="73"/>
      <c r="E52" s="74"/>
      <c r="F52" s="74"/>
      <c r="G52" s="75">
        <v>0</v>
      </c>
      <c r="H52" s="75">
        <v>0</v>
      </c>
      <c r="I52" s="75">
        <v>0</v>
      </c>
      <c r="J52" s="75">
        <v>0</v>
      </c>
      <c r="K52" s="83">
        <v>0</v>
      </c>
      <c r="L52" s="88">
        <v>0</v>
      </c>
    </row>
    <row r="53" spans="1:12" x14ac:dyDescent="0.2">
      <c r="A53" s="71">
        <v>47</v>
      </c>
      <c r="B53" s="72" t="s">
        <v>63</v>
      </c>
      <c r="C53" s="73"/>
      <c r="D53" s="73"/>
      <c r="E53" s="74"/>
      <c r="F53" s="74"/>
      <c r="G53" s="75">
        <v>0</v>
      </c>
      <c r="H53" s="75">
        <v>0</v>
      </c>
      <c r="I53" s="75">
        <v>0</v>
      </c>
      <c r="J53" s="75">
        <v>0</v>
      </c>
      <c r="K53" s="83">
        <v>0</v>
      </c>
      <c r="L53" s="88">
        <v>0</v>
      </c>
    </row>
    <row r="54" spans="1:12" x14ac:dyDescent="0.2">
      <c r="A54" s="71">
        <v>48</v>
      </c>
      <c r="B54" s="72" t="s">
        <v>64</v>
      </c>
      <c r="C54" s="73"/>
      <c r="D54" s="73"/>
      <c r="E54" s="74"/>
      <c r="F54" s="74"/>
      <c r="G54" s="75">
        <v>0</v>
      </c>
      <c r="H54" s="75">
        <v>0</v>
      </c>
      <c r="I54" s="75">
        <v>0</v>
      </c>
      <c r="J54" s="75">
        <v>0</v>
      </c>
      <c r="K54" s="83">
        <v>0</v>
      </c>
      <c r="L54" s="88">
        <v>0</v>
      </c>
    </row>
    <row r="55" spans="1:12" x14ac:dyDescent="0.2">
      <c r="A55" s="71">
        <v>49</v>
      </c>
      <c r="B55" s="72" t="s">
        <v>65</v>
      </c>
      <c r="C55" s="73"/>
      <c r="D55" s="73"/>
      <c r="E55" s="74"/>
      <c r="F55" s="74"/>
      <c r="G55" s="75">
        <v>0</v>
      </c>
      <c r="H55" s="75">
        <v>0</v>
      </c>
      <c r="I55" s="75">
        <v>0</v>
      </c>
      <c r="J55" s="75">
        <v>0</v>
      </c>
      <c r="K55" s="83">
        <v>0</v>
      </c>
      <c r="L55" s="88">
        <v>0</v>
      </c>
    </row>
    <row r="56" spans="1:12" x14ac:dyDescent="0.2">
      <c r="A56" s="71">
        <v>50</v>
      </c>
      <c r="B56" s="72" t="s">
        <v>66</v>
      </c>
      <c r="C56" s="73"/>
      <c r="D56" s="73"/>
      <c r="E56" s="74"/>
      <c r="F56" s="74"/>
      <c r="G56" s="75">
        <v>0</v>
      </c>
      <c r="H56" s="75">
        <v>0</v>
      </c>
      <c r="I56" s="75">
        <v>0</v>
      </c>
      <c r="J56" s="75">
        <v>0</v>
      </c>
      <c r="K56" s="83">
        <v>0</v>
      </c>
      <c r="L56" s="88">
        <v>0</v>
      </c>
    </row>
    <row r="57" spans="1:12" x14ac:dyDescent="0.2">
      <c r="A57" s="71">
        <v>51</v>
      </c>
      <c r="B57" s="72" t="s">
        <v>67</v>
      </c>
      <c r="C57" s="73"/>
      <c r="D57" s="73"/>
      <c r="E57" s="74"/>
      <c r="F57" s="74"/>
      <c r="G57" s="75">
        <v>0</v>
      </c>
      <c r="H57" s="75">
        <v>0</v>
      </c>
      <c r="I57" s="75">
        <v>0</v>
      </c>
      <c r="J57" s="75">
        <v>0</v>
      </c>
      <c r="K57" s="83">
        <v>0</v>
      </c>
      <c r="L57" s="88">
        <v>0</v>
      </c>
    </row>
    <row r="58" spans="1:12" x14ac:dyDescent="0.2">
      <c r="A58" s="71">
        <v>52</v>
      </c>
      <c r="B58" s="72" t="s">
        <v>68</v>
      </c>
      <c r="C58" s="73"/>
      <c r="D58" s="73"/>
      <c r="E58" s="74"/>
      <c r="F58" s="74"/>
      <c r="G58" s="75">
        <v>0</v>
      </c>
      <c r="H58" s="75">
        <v>0</v>
      </c>
      <c r="I58" s="75">
        <v>0</v>
      </c>
      <c r="J58" s="75">
        <v>0</v>
      </c>
      <c r="K58" s="83">
        <v>0</v>
      </c>
      <c r="L58" s="88">
        <v>0</v>
      </c>
    </row>
    <row r="59" spans="1:12" x14ac:dyDescent="0.2">
      <c r="A59" s="71">
        <v>53</v>
      </c>
      <c r="B59" s="72" t="s">
        <v>69</v>
      </c>
      <c r="C59" s="73"/>
      <c r="D59" s="73"/>
      <c r="E59" s="74"/>
      <c r="F59" s="74"/>
      <c r="G59" s="75">
        <v>0</v>
      </c>
      <c r="H59" s="75">
        <v>0</v>
      </c>
      <c r="I59" s="75">
        <v>0</v>
      </c>
      <c r="J59" s="75">
        <v>0</v>
      </c>
      <c r="K59" s="83">
        <v>0</v>
      </c>
      <c r="L59" s="88">
        <v>0</v>
      </c>
    </row>
    <row r="60" spans="1:12" x14ac:dyDescent="0.2">
      <c r="A60" s="71">
        <v>54</v>
      </c>
      <c r="B60" s="72" t="s">
        <v>70</v>
      </c>
      <c r="C60" s="73"/>
      <c r="D60" s="73"/>
      <c r="E60" s="74"/>
      <c r="F60" s="74"/>
      <c r="G60" s="75">
        <v>0</v>
      </c>
      <c r="H60" s="75">
        <v>0</v>
      </c>
      <c r="I60" s="75">
        <v>0</v>
      </c>
      <c r="J60" s="75">
        <v>0</v>
      </c>
      <c r="K60" s="83">
        <v>0</v>
      </c>
      <c r="L60" s="88">
        <v>0</v>
      </c>
    </row>
    <row r="61" spans="1:12" x14ac:dyDescent="0.2">
      <c r="A61" s="71">
        <v>55</v>
      </c>
      <c r="B61" s="72" t="s">
        <v>71</v>
      </c>
      <c r="C61" s="73"/>
      <c r="D61" s="73"/>
      <c r="E61" s="74"/>
      <c r="F61" s="74"/>
      <c r="G61" s="75">
        <v>0</v>
      </c>
      <c r="H61" s="75">
        <v>0</v>
      </c>
      <c r="I61" s="75">
        <v>0</v>
      </c>
      <c r="J61" s="75">
        <v>0</v>
      </c>
      <c r="K61" s="83">
        <v>0</v>
      </c>
      <c r="L61" s="88">
        <v>0</v>
      </c>
    </row>
    <row r="62" spans="1:12" x14ac:dyDescent="0.2">
      <c r="A62" s="71">
        <v>56</v>
      </c>
      <c r="B62" s="72" t="s">
        <v>72</v>
      </c>
      <c r="C62" s="73"/>
      <c r="D62" s="73"/>
      <c r="E62" s="74"/>
      <c r="F62" s="74"/>
      <c r="G62" s="75">
        <v>0</v>
      </c>
      <c r="H62" s="75">
        <v>0</v>
      </c>
      <c r="I62" s="75">
        <v>0</v>
      </c>
      <c r="J62" s="75">
        <v>0</v>
      </c>
      <c r="K62" s="83">
        <v>0</v>
      </c>
      <c r="L62" s="88">
        <v>0</v>
      </c>
    </row>
    <row r="63" spans="1:12" x14ac:dyDescent="0.2">
      <c r="A63" s="71">
        <v>57</v>
      </c>
      <c r="B63" s="72" t="s">
        <v>73</v>
      </c>
      <c r="C63" s="73"/>
      <c r="D63" s="73"/>
      <c r="E63" s="74"/>
      <c r="F63" s="74"/>
      <c r="G63" s="75">
        <v>0</v>
      </c>
      <c r="H63" s="75">
        <v>0</v>
      </c>
      <c r="I63" s="75">
        <v>0</v>
      </c>
      <c r="J63" s="75">
        <v>0</v>
      </c>
      <c r="K63" s="83">
        <v>0</v>
      </c>
      <c r="L63" s="88">
        <v>0</v>
      </c>
    </row>
    <row r="64" spans="1:12" x14ac:dyDescent="0.2">
      <c r="A64" s="71">
        <v>58</v>
      </c>
      <c r="B64" s="72" t="s">
        <v>74</v>
      </c>
      <c r="C64" s="73"/>
      <c r="D64" s="73"/>
      <c r="E64" s="74"/>
      <c r="F64" s="74"/>
      <c r="G64" s="75">
        <v>0</v>
      </c>
      <c r="H64" s="75">
        <v>0</v>
      </c>
      <c r="I64" s="75">
        <v>0</v>
      </c>
      <c r="J64" s="75">
        <v>0</v>
      </c>
      <c r="K64" s="83">
        <v>0</v>
      </c>
      <c r="L64" s="88">
        <v>0</v>
      </c>
    </row>
    <row r="65" spans="1:12" x14ac:dyDescent="0.2">
      <c r="A65" s="71"/>
      <c r="B65" s="72" t="s">
        <v>222</v>
      </c>
      <c r="C65" s="73"/>
      <c r="D65" s="73"/>
      <c r="E65" s="74"/>
      <c r="F65" s="74"/>
      <c r="G65" s="75">
        <v>1948</v>
      </c>
      <c r="H65" s="75">
        <v>2080</v>
      </c>
      <c r="I65" s="75"/>
      <c r="J65" s="75"/>
      <c r="K65" s="83"/>
      <c r="L65" s="88"/>
    </row>
    <row r="66" spans="1:12" s="65" customFormat="1" ht="15.75" customHeight="1" x14ac:dyDescent="0.25">
      <c r="A66" s="76"/>
      <c r="B66" s="77" t="s">
        <v>75</v>
      </c>
      <c r="C66" s="74">
        <f ca="1">SUM(C7:C100)</f>
        <v>0</v>
      </c>
      <c r="D66" s="74">
        <f ca="1">SUM(D7:D100)</f>
        <v>0</v>
      </c>
      <c r="E66" s="74" t="e">
        <f ca="1">C66/(C66+D66)</f>
        <v>#DIV/0!</v>
      </c>
      <c r="F66" s="74" t="e">
        <f ca="1">1-E66</f>
        <v>#DIV/0!</v>
      </c>
      <c r="G66" s="78">
        <f t="shared" ref="G66:J66" si="0">SUM(G7:G65)</f>
        <v>282965</v>
      </c>
      <c r="H66" s="78">
        <f t="shared" si="0"/>
        <v>47336</v>
      </c>
      <c r="I66" s="78">
        <f t="shared" si="0"/>
        <v>2076</v>
      </c>
      <c r="J66" s="78">
        <f t="shared" si="0"/>
        <v>2719</v>
      </c>
      <c r="K66" s="84">
        <v>50906</v>
      </c>
      <c r="L66" s="90">
        <v>53469</v>
      </c>
    </row>
    <row r="67" spans="1:12" x14ac:dyDescent="0.2">
      <c r="G67" s="79"/>
      <c r="H67" s="79"/>
      <c r="I67" s="79"/>
      <c r="J67" s="79"/>
      <c r="K67" s="85"/>
      <c r="L67" s="91"/>
    </row>
    <row r="68" spans="1:12" x14ac:dyDescent="0.2">
      <c r="C68" s="80"/>
      <c r="D68" s="80"/>
      <c r="E68" s="80"/>
      <c r="F68" s="80"/>
      <c r="G68" s="79"/>
      <c r="H68" s="79"/>
      <c r="I68" s="79"/>
      <c r="J68" s="79"/>
      <c r="K68" s="85"/>
      <c r="L68" s="91"/>
    </row>
    <row r="72" spans="1:12" ht="10.5" customHeight="1" x14ac:dyDescent="0.2">
      <c r="K72" s="81"/>
      <c r="L72" s="86"/>
    </row>
  </sheetData>
  <sheetProtection formatCells="0" formatColumns="0" formatRows="0" insertColumns="0" insertRows="0" insertHyperlinks="0" deleteColumns="0" deleteRows="0" sort="0" autoFilter="0" pivotTables="0"/>
  <autoFilter ref="A6:G6"/>
  <mergeCells count="11">
    <mergeCell ref="K4:K6"/>
    <mergeCell ref="L4:L6"/>
    <mergeCell ref="J4:J6"/>
    <mergeCell ref="C5:D5"/>
    <mergeCell ref="E5:F5"/>
    <mergeCell ref="I4:I6"/>
    <mergeCell ref="A4:A6"/>
    <mergeCell ref="B4:B6"/>
    <mergeCell ref="C4:F4"/>
    <mergeCell ref="G4:G6"/>
    <mergeCell ref="H4:H6"/>
  </mergeCells>
  <pageMargins left="0.70866141732282995" right="0.70866141732282995" top="0.74803149606299002" bottom="0.74803149606299002" header="0.31496062992126" footer="0.31496062992126"/>
  <pageSetup paperSize="9" scale="64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72"/>
  <sheetViews>
    <sheetView workbookViewId="0">
      <pane xSplit="2" ySplit="6" topLeftCell="C52" activePane="bottomRight" state="frozen"/>
      <selection pane="topRight"/>
      <selection pane="bottomLeft"/>
      <selection pane="bottomRight" activeCell="B66" sqref="B6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109375" style="89" customWidth="1"/>
  </cols>
  <sheetData>
    <row r="3" spans="1:4" ht="15.75" customHeight="1" x14ac:dyDescent="0.25">
      <c r="B3" s="16" t="s">
        <v>100</v>
      </c>
      <c r="C3" s="87"/>
      <c r="D3" s="87"/>
    </row>
    <row r="4" spans="1:4" ht="59.45" customHeight="1" x14ac:dyDescent="0.2">
      <c r="A4" s="126" t="s">
        <v>1</v>
      </c>
      <c r="B4" s="126" t="s">
        <v>2</v>
      </c>
      <c r="C4" s="138" t="s">
        <v>197</v>
      </c>
      <c r="D4" s="138" t="s">
        <v>198</v>
      </c>
    </row>
    <row r="5" spans="1:4" s="2" customFormat="1" ht="50.25" customHeight="1" x14ac:dyDescent="0.2">
      <c r="A5" s="126"/>
      <c r="B5" s="126"/>
      <c r="C5" s="138"/>
      <c r="D5" s="138"/>
    </row>
    <row r="6" spans="1:4" s="6" customFormat="1" ht="52.5" customHeight="1" x14ac:dyDescent="0.2">
      <c r="A6" s="126"/>
      <c r="B6" s="126"/>
      <c r="C6" s="138"/>
      <c r="D6" s="138"/>
    </row>
    <row r="7" spans="1:4" x14ac:dyDescent="0.2">
      <c r="A7" s="18">
        <v>1</v>
      </c>
      <c r="B7" s="3" t="s">
        <v>17</v>
      </c>
      <c r="C7" s="88">
        <v>1782</v>
      </c>
      <c r="D7" s="88">
        <v>6647</v>
      </c>
    </row>
    <row r="8" spans="1:4" x14ac:dyDescent="0.2">
      <c r="A8" s="18">
        <v>2</v>
      </c>
      <c r="B8" s="3" t="s">
        <v>18</v>
      </c>
      <c r="C8" s="88">
        <v>1570</v>
      </c>
      <c r="D8" s="88">
        <v>3705</v>
      </c>
    </row>
    <row r="9" spans="1:4" x14ac:dyDescent="0.2">
      <c r="A9" s="18">
        <v>3</v>
      </c>
      <c r="B9" s="3" t="s">
        <v>19</v>
      </c>
      <c r="C9" s="88">
        <v>3424</v>
      </c>
      <c r="D9" s="88">
        <v>15569</v>
      </c>
    </row>
    <row r="10" spans="1:4" x14ac:dyDescent="0.2">
      <c r="A10" s="18">
        <v>4</v>
      </c>
      <c r="B10" s="3" t="s">
        <v>20</v>
      </c>
      <c r="C10" s="88">
        <v>1859</v>
      </c>
      <c r="D10" s="88">
        <v>5984</v>
      </c>
    </row>
    <row r="11" spans="1:4" x14ac:dyDescent="0.2">
      <c r="A11" s="18">
        <v>5</v>
      </c>
      <c r="B11" s="3" t="s">
        <v>21</v>
      </c>
      <c r="C11" s="88">
        <v>2427</v>
      </c>
      <c r="D11" s="88">
        <v>7340</v>
      </c>
    </row>
    <row r="12" spans="1:4" x14ac:dyDescent="0.2">
      <c r="A12" s="18">
        <v>6</v>
      </c>
      <c r="B12" s="3" t="s">
        <v>22</v>
      </c>
      <c r="C12" s="88">
        <v>2475</v>
      </c>
      <c r="D12" s="88">
        <v>8556</v>
      </c>
    </row>
    <row r="13" spans="1:4" x14ac:dyDescent="0.2">
      <c r="A13" s="18">
        <v>7</v>
      </c>
      <c r="B13" s="3" t="s">
        <v>23</v>
      </c>
      <c r="C13" s="88">
        <v>1588</v>
      </c>
      <c r="D13" s="88">
        <v>6615</v>
      </c>
    </row>
    <row r="14" spans="1:4" x14ac:dyDescent="0.2">
      <c r="A14" s="18">
        <v>8</v>
      </c>
      <c r="B14" s="3" t="s">
        <v>24</v>
      </c>
      <c r="C14" s="88">
        <v>1183</v>
      </c>
      <c r="D14" s="88">
        <v>4502</v>
      </c>
    </row>
    <row r="15" spans="1:4" x14ac:dyDescent="0.2">
      <c r="A15" s="18">
        <v>9</v>
      </c>
      <c r="B15" s="3" t="s">
        <v>25</v>
      </c>
      <c r="C15" s="88">
        <v>1467</v>
      </c>
      <c r="D15" s="88">
        <v>4080</v>
      </c>
    </row>
    <row r="16" spans="1:4" x14ac:dyDescent="0.2">
      <c r="A16" s="18">
        <v>10</v>
      </c>
      <c r="B16" s="3" t="s">
        <v>26</v>
      </c>
      <c r="C16" s="88">
        <v>1036</v>
      </c>
      <c r="D16" s="88">
        <v>3400</v>
      </c>
    </row>
    <row r="17" spans="1:4" x14ac:dyDescent="0.2">
      <c r="A17" s="18">
        <v>11</v>
      </c>
      <c r="B17" s="3" t="s">
        <v>27</v>
      </c>
      <c r="C17" s="88">
        <v>1150</v>
      </c>
      <c r="D17" s="88">
        <v>4000</v>
      </c>
    </row>
    <row r="18" spans="1:4" x14ac:dyDescent="0.2">
      <c r="A18" s="18">
        <v>12</v>
      </c>
      <c r="B18" s="3" t="s">
        <v>28</v>
      </c>
      <c r="C18" s="88">
        <v>0</v>
      </c>
      <c r="D18" s="88">
        <v>0</v>
      </c>
    </row>
    <row r="19" spans="1:4" x14ac:dyDescent="0.2">
      <c r="A19" s="18">
        <v>13</v>
      </c>
      <c r="B19" s="3" t="s">
        <v>29</v>
      </c>
      <c r="C19" s="88">
        <v>4012</v>
      </c>
      <c r="D19" s="88">
        <v>4644</v>
      </c>
    </row>
    <row r="20" spans="1:4" x14ac:dyDescent="0.2">
      <c r="A20" s="18">
        <v>14</v>
      </c>
      <c r="B20" s="3" t="s">
        <v>30</v>
      </c>
      <c r="C20" s="88">
        <v>0</v>
      </c>
      <c r="D20" s="88">
        <v>0</v>
      </c>
    </row>
    <row r="21" spans="1:4" x14ac:dyDescent="0.2">
      <c r="A21" s="18">
        <v>15</v>
      </c>
      <c r="B21" s="3" t="s">
        <v>31</v>
      </c>
      <c r="C21" s="88">
        <v>0</v>
      </c>
      <c r="D21" s="88">
        <v>0</v>
      </c>
    </row>
    <row r="22" spans="1:4" x14ac:dyDescent="0.2">
      <c r="A22" s="18">
        <v>16</v>
      </c>
      <c r="B22" s="3" t="s">
        <v>32</v>
      </c>
      <c r="C22" s="88">
        <v>0</v>
      </c>
      <c r="D22" s="88">
        <v>0</v>
      </c>
    </row>
    <row r="23" spans="1:4" x14ac:dyDescent="0.2">
      <c r="A23" s="18">
        <v>17</v>
      </c>
      <c r="B23" s="3" t="s">
        <v>33</v>
      </c>
      <c r="C23" s="88">
        <v>0</v>
      </c>
      <c r="D23" s="88">
        <v>0</v>
      </c>
    </row>
    <row r="24" spans="1:4" ht="30" x14ac:dyDescent="0.2">
      <c r="A24" s="18">
        <v>18</v>
      </c>
      <c r="B24" s="3" t="s">
        <v>34</v>
      </c>
      <c r="C24" s="88">
        <v>0</v>
      </c>
      <c r="D24" s="88">
        <v>0</v>
      </c>
    </row>
    <row r="25" spans="1:4" x14ac:dyDescent="0.2">
      <c r="A25" s="18">
        <v>19</v>
      </c>
      <c r="B25" s="3" t="s">
        <v>35</v>
      </c>
      <c r="C25" s="88">
        <v>0</v>
      </c>
      <c r="D25" s="88">
        <v>0</v>
      </c>
    </row>
    <row r="26" spans="1:4" ht="45" x14ac:dyDescent="0.2">
      <c r="A26" s="18">
        <v>20</v>
      </c>
      <c r="B26" s="3" t="s">
        <v>36</v>
      </c>
      <c r="C26" s="88">
        <v>0</v>
      </c>
      <c r="D26" s="88">
        <v>0</v>
      </c>
    </row>
    <row r="27" spans="1:4" x14ac:dyDescent="0.2">
      <c r="A27" s="18">
        <v>21</v>
      </c>
      <c r="B27" s="3" t="s">
        <v>37</v>
      </c>
      <c r="C27" s="88">
        <v>0</v>
      </c>
      <c r="D27" s="88">
        <v>0</v>
      </c>
    </row>
    <row r="28" spans="1:4" ht="30" x14ac:dyDescent="0.2">
      <c r="A28" s="18">
        <v>22</v>
      </c>
      <c r="B28" s="3" t="s">
        <v>38</v>
      </c>
      <c r="C28" s="88">
        <v>0</v>
      </c>
      <c r="D28" s="88">
        <v>0</v>
      </c>
    </row>
    <row r="29" spans="1:4" x14ac:dyDescent="0.2">
      <c r="A29" s="18">
        <v>23</v>
      </c>
      <c r="B29" s="3" t="s">
        <v>39</v>
      </c>
      <c r="C29" s="88">
        <v>0</v>
      </c>
      <c r="D29" s="88">
        <v>0</v>
      </c>
    </row>
    <row r="30" spans="1:4" x14ac:dyDescent="0.2">
      <c r="A30" s="18">
        <v>24</v>
      </c>
      <c r="B30" s="3" t="s">
        <v>40</v>
      </c>
      <c r="C30" s="88">
        <v>0</v>
      </c>
      <c r="D30" s="88">
        <v>67506</v>
      </c>
    </row>
    <row r="31" spans="1:4" x14ac:dyDescent="0.2">
      <c r="A31" s="18">
        <v>25</v>
      </c>
      <c r="B31" s="3" t="s">
        <v>41</v>
      </c>
      <c r="C31" s="88">
        <v>9294</v>
      </c>
      <c r="D31" s="88">
        <v>0</v>
      </c>
    </row>
    <row r="32" spans="1:4" x14ac:dyDescent="0.2">
      <c r="A32" s="18">
        <v>26</v>
      </c>
      <c r="B32" s="3" t="s">
        <v>42</v>
      </c>
      <c r="C32" s="88">
        <v>9487</v>
      </c>
      <c r="D32" s="88">
        <v>0</v>
      </c>
    </row>
    <row r="33" spans="1:4" ht="30" x14ac:dyDescent="0.2">
      <c r="A33" s="18">
        <v>27</v>
      </c>
      <c r="B33" s="3" t="s">
        <v>43</v>
      </c>
      <c r="C33" s="88">
        <v>0</v>
      </c>
      <c r="D33" s="88">
        <v>0</v>
      </c>
    </row>
    <row r="34" spans="1:4" x14ac:dyDescent="0.2">
      <c r="A34" s="18">
        <v>28</v>
      </c>
      <c r="B34" s="3" t="s">
        <v>44</v>
      </c>
      <c r="C34" s="88">
        <v>4480</v>
      </c>
      <c r="D34" s="88">
        <v>14917</v>
      </c>
    </row>
    <row r="35" spans="1:4" x14ac:dyDescent="0.2">
      <c r="A35" s="18">
        <v>29</v>
      </c>
      <c r="B35" s="3" t="s">
        <v>45</v>
      </c>
      <c r="C35" s="88">
        <v>756</v>
      </c>
      <c r="D35" s="88">
        <v>0</v>
      </c>
    </row>
    <row r="36" spans="1:4" x14ac:dyDescent="0.2">
      <c r="A36" s="18">
        <v>30</v>
      </c>
      <c r="B36" s="3" t="s">
        <v>46</v>
      </c>
      <c r="C36" s="88">
        <v>0</v>
      </c>
      <c r="D36" s="88">
        <v>0</v>
      </c>
    </row>
    <row r="37" spans="1:4" x14ac:dyDescent="0.2">
      <c r="A37" s="18">
        <v>31</v>
      </c>
      <c r="B37" s="3" t="s">
        <v>47</v>
      </c>
      <c r="C37" s="88">
        <v>0</v>
      </c>
      <c r="D37" s="88">
        <v>0</v>
      </c>
    </row>
    <row r="38" spans="1:4" x14ac:dyDescent="0.2">
      <c r="A38" s="18">
        <v>32</v>
      </c>
      <c r="B38" s="3" t="s">
        <v>48</v>
      </c>
      <c r="C38" s="88">
        <v>0</v>
      </c>
      <c r="D38" s="88">
        <v>0</v>
      </c>
    </row>
    <row r="39" spans="1:4" x14ac:dyDescent="0.2">
      <c r="A39" s="18">
        <v>33</v>
      </c>
      <c r="B39" s="3" t="s">
        <v>49</v>
      </c>
      <c r="C39" s="88">
        <v>0</v>
      </c>
      <c r="D39" s="88">
        <v>0</v>
      </c>
    </row>
    <row r="40" spans="1:4" x14ac:dyDescent="0.2">
      <c r="A40" s="18">
        <v>34</v>
      </c>
      <c r="B40" s="3" t="s">
        <v>50</v>
      </c>
      <c r="C40" s="88">
        <v>0</v>
      </c>
      <c r="D40" s="88">
        <v>0</v>
      </c>
    </row>
    <row r="41" spans="1:4" x14ac:dyDescent="0.2">
      <c r="A41" s="18">
        <v>35</v>
      </c>
      <c r="B41" s="3" t="s">
        <v>51</v>
      </c>
      <c r="C41" s="88">
        <v>0</v>
      </c>
      <c r="D41" s="88">
        <v>0</v>
      </c>
    </row>
    <row r="42" spans="1:4" x14ac:dyDescent="0.2">
      <c r="A42" s="18">
        <v>36</v>
      </c>
      <c r="B42" s="3" t="s">
        <v>52</v>
      </c>
      <c r="C42" s="88">
        <v>0</v>
      </c>
      <c r="D42" s="88">
        <v>0</v>
      </c>
    </row>
    <row r="43" spans="1:4" x14ac:dyDescent="0.2">
      <c r="A43" s="18">
        <v>37</v>
      </c>
      <c r="B43" s="3" t="s">
        <v>53</v>
      </c>
      <c r="C43" s="88">
        <v>0</v>
      </c>
      <c r="D43" s="88">
        <v>0</v>
      </c>
    </row>
    <row r="44" spans="1:4" x14ac:dyDescent="0.2">
      <c r="A44" s="18">
        <v>38</v>
      </c>
      <c r="B44" s="3" t="s">
        <v>54</v>
      </c>
      <c r="C44" s="88">
        <v>0</v>
      </c>
      <c r="D44" s="88">
        <v>0</v>
      </c>
    </row>
    <row r="45" spans="1:4" x14ac:dyDescent="0.2">
      <c r="A45" s="18">
        <v>39</v>
      </c>
      <c r="B45" s="3" t="s">
        <v>55</v>
      </c>
      <c r="C45" s="88">
        <v>0</v>
      </c>
      <c r="D45" s="88">
        <v>0</v>
      </c>
    </row>
    <row r="46" spans="1:4" x14ac:dyDescent="0.2">
      <c r="A46" s="18">
        <v>40</v>
      </c>
      <c r="B46" s="3" t="s">
        <v>56</v>
      </c>
      <c r="C46" s="88">
        <v>0</v>
      </c>
      <c r="D46" s="88">
        <v>0</v>
      </c>
    </row>
    <row r="47" spans="1:4" x14ac:dyDescent="0.2">
      <c r="A47" s="18">
        <v>41</v>
      </c>
      <c r="B47" s="3" t="s">
        <v>57</v>
      </c>
      <c r="C47" s="88">
        <v>0</v>
      </c>
      <c r="D47" s="88">
        <v>0</v>
      </c>
    </row>
    <row r="48" spans="1:4" x14ac:dyDescent="0.2">
      <c r="A48" s="18">
        <v>42</v>
      </c>
      <c r="B48" s="3" t="s">
        <v>58</v>
      </c>
      <c r="C48" s="88">
        <v>0</v>
      </c>
      <c r="D48" s="88">
        <v>0</v>
      </c>
    </row>
    <row r="49" spans="1:4" x14ac:dyDescent="0.2">
      <c r="A49" s="18">
        <v>43</v>
      </c>
      <c r="B49" s="3" t="s">
        <v>59</v>
      </c>
      <c r="C49" s="88">
        <v>0</v>
      </c>
      <c r="D49" s="88">
        <v>0</v>
      </c>
    </row>
    <row r="50" spans="1:4" x14ac:dyDescent="0.2">
      <c r="A50" s="18">
        <v>44</v>
      </c>
      <c r="B50" s="3" t="s">
        <v>60</v>
      </c>
      <c r="C50" s="88">
        <v>0</v>
      </c>
      <c r="D50" s="88">
        <v>0</v>
      </c>
    </row>
    <row r="51" spans="1:4" x14ac:dyDescent="0.2">
      <c r="A51" s="18">
        <v>45</v>
      </c>
      <c r="B51" s="3" t="s">
        <v>61</v>
      </c>
      <c r="C51" s="88">
        <v>0</v>
      </c>
      <c r="D51" s="88">
        <v>0</v>
      </c>
    </row>
    <row r="52" spans="1:4" x14ac:dyDescent="0.2">
      <c r="A52" s="18">
        <v>46</v>
      </c>
      <c r="B52" s="3" t="s">
        <v>62</v>
      </c>
      <c r="C52" s="88">
        <v>0</v>
      </c>
      <c r="D52" s="88">
        <v>0</v>
      </c>
    </row>
    <row r="53" spans="1:4" x14ac:dyDescent="0.2">
      <c r="A53" s="18">
        <v>47</v>
      </c>
      <c r="B53" s="3" t="s">
        <v>63</v>
      </c>
      <c r="C53" s="88">
        <v>0</v>
      </c>
      <c r="D53" s="88">
        <v>0</v>
      </c>
    </row>
    <row r="54" spans="1:4" x14ac:dyDescent="0.2">
      <c r="A54" s="18">
        <v>48</v>
      </c>
      <c r="B54" s="3" t="s">
        <v>64</v>
      </c>
      <c r="C54" s="88">
        <v>0</v>
      </c>
      <c r="D54" s="88">
        <v>0</v>
      </c>
    </row>
    <row r="55" spans="1:4" x14ac:dyDescent="0.2">
      <c r="A55" s="18">
        <v>49</v>
      </c>
      <c r="B55" s="3" t="s">
        <v>65</v>
      </c>
      <c r="C55" s="88">
        <v>0</v>
      </c>
      <c r="D55" s="88">
        <v>0</v>
      </c>
    </row>
    <row r="56" spans="1:4" x14ac:dyDescent="0.2">
      <c r="A56" s="18">
        <v>50</v>
      </c>
      <c r="B56" s="3" t="s">
        <v>66</v>
      </c>
      <c r="C56" s="88">
        <v>0</v>
      </c>
      <c r="D56" s="88">
        <v>0</v>
      </c>
    </row>
    <row r="57" spans="1:4" x14ac:dyDescent="0.2">
      <c r="A57" s="18">
        <v>51</v>
      </c>
      <c r="B57" s="3" t="s">
        <v>67</v>
      </c>
      <c r="C57" s="88">
        <v>0</v>
      </c>
      <c r="D57" s="88">
        <v>0</v>
      </c>
    </row>
    <row r="58" spans="1:4" x14ac:dyDescent="0.2">
      <c r="A58" s="18">
        <v>52</v>
      </c>
      <c r="B58" s="3" t="s">
        <v>68</v>
      </c>
      <c r="C58" s="88">
        <v>0</v>
      </c>
      <c r="D58" s="88">
        <v>0</v>
      </c>
    </row>
    <row r="59" spans="1:4" x14ac:dyDescent="0.2">
      <c r="A59" s="18">
        <v>53</v>
      </c>
      <c r="B59" s="3" t="s">
        <v>69</v>
      </c>
      <c r="C59" s="88">
        <v>0</v>
      </c>
      <c r="D59" s="88">
        <v>0</v>
      </c>
    </row>
    <row r="60" spans="1:4" x14ac:dyDescent="0.2">
      <c r="A60" s="18">
        <v>54</v>
      </c>
      <c r="B60" s="7" t="s">
        <v>70</v>
      </c>
      <c r="C60" s="88">
        <v>0</v>
      </c>
      <c r="D60" s="88">
        <v>0</v>
      </c>
    </row>
    <row r="61" spans="1:4" x14ac:dyDescent="0.2">
      <c r="A61" s="18">
        <v>55</v>
      </c>
      <c r="B61" s="7" t="s">
        <v>71</v>
      </c>
      <c r="C61" s="88">
        <v>0</v>
      </c>
      <c r="D61" s="88">
        <v>0</v>
      </c>
    </row>
    <row r="62" spans="1:4" x14ac:dyDescent="0.2">
      <c r="A62" s="18">
        <v>56</v>
      </c>
      <c r="B62" s="7" t="s">
        <v>72</v>
      </c>
      <c r="C62" s="88">
        <v>0</v>
      </c>
      <c r="D62" s="88">
        <v>0</v>
      </c>
    </row>
    <row r="63" spans="1:4" x14ac:dyDescent="0.2">
      <c r="A63" s="18">
        <v>57</v>
      </c>
      <c r="B63" s="7" t="s">
        <v>73</v>
      </c>
      <c r="C63" s="88">
        <v>0</v>
      </c>
      <c r="D63" s="88">
        <v>0</v>
      </c>
    </row>
    <row r="64" spans="1:4" x14ac:dyDescent="0.2">
      <c r="A64" s="18">
        <v>58</v>
      </c>
      <c r="B64" s="7" t="s">
        <v>74</v>
      </c>
      <c r="C64" s="88">
        <v>0</v>
      </c>
      <c r="D64" s="88">
        <v>0</v>
      </c>
    </row>
    <row r="65" spans="1:4" x14ac:dyDescent="0.2">
      <c r="A65" s="18"/>
      <c r="B65" s="7" t="s">
        <v>222</v>
      </c>
      <c r="C65" s="88">
        <v>1303</v>
      </c>
      <c r="D65" s="88">
        <v>0</v>
      </c>
    </row>
    <row r="66" spans="1:4" s="4" customFormat="1" ht="15.75" customHeight="1" x14ac:dyDescent="0.25">
      <c r="A66" s="19"/>
      <c r="B66" s="23" t="s">
        <v>75</v>
      </c>
      <c r="C66" s="90">
        <f t="shared" ref="C66:D66" si="0">SUM(C7:C65)</f>
        <v>49293</v>
      </c>
      <c r="D66" s="90">
        <f t="shared" si="0"/>
        <v>157465</v>
      </c>
    </row>
    <row r="67" spans="1:4" x14ac:dyDescent="0.2">
      <c r="C67" s="91"/>
      <c r="D67" s="91"/>
    </row>
    <row r="68" spans="1:4" x14ac:dyDescent="0.2">
      <c r="C68" s="91"/>
      <c r="D68" s="91"/>
    </row>
    <row r="72" spans="1:4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4">
    <mergeCell ref="D4:D6"/>
    <mergeCell ref="A4:A6"/>
    <mergeCell ref="B4:B6"/>
    <mergeCell ref="C4:C6"/>
  </mergeCells>
  <pageMargins left="0.70866141732282995" right="0.70866141732282995" top="0.74803149606299002" bottom="0.74803149606299002" header="0.31496062992126" footer="0.31496062992126"/>
  <pageSetup paperSize="9" scale="76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72"/>
  <sheetViews>
    <sheetView workbookViewId="0">
      <pane xSplit="6" ySplit="6" topLeftCell="G43" activePane="bottomRight" state="frozen"/>
      <selection pane="topRight"/>
      <selection pane="bottomLeft"/>
      <selection pane="bottomRight" activeCell="B74" sqref="B74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1" hidden="1" customWidth="1"/>
    <col min="5" max="5" width="15" style="31" hidden="1" customWidth="1"/>
    <col min="6" max="6" width="13.88671875" style="31" hidden="1" customWidth="1"/>
    <col min="7" max="7" width="13.109375" style="34" customWidth="1"/>
  </cols>
  <sheetData>
    <row r="3" spans="1:7" ht="15.75" customHeight="1" x14ac:dyDescent="0.25">
      <c r="B3" s="16" t="s">
        <v>76</v>
      </c>
      <c r="C3" s="28"/>
      <c r="D3" s="28"/>
      <c r="E3" s="28"/>
      <c r="F3" s="28"/>
      <c r="G3" s="28"/>
    </row>
    <row r="4" spans="1:7" ht="59.45" customHeight="1" x14ac:dyDescent="0.2">
      <c r="A4" s="126" t="s">
        <v>1</v>
      </c>
      <c r="B4" s="126" t="s">
        <v>2</v>
      </c>
      <c r="C4" s="142" t="s">
        <v>3</v>
      </c>
      <c r="D4" s="143"/>
      <c r="E4" s="143"/>
      <c r="F4" s="144"/>
      <c r="G4" s="138" t="s">
        <v>77</v>
      </c>
    </row>
    <row r="5" spans="1:7" s="2" customFormat="1" ht="50.25" customHeight="1" x14ac:dyDescent="0.2">
      <c r="A5" s="126"/>
      <c r="B5" s="126"/>
      <c r="C5" s="131" t="s">
        <v>7</v>
      </c>
      <c r="D5" s="131"/>
      <c r="E5" s="145" t="s">
        <v>8</v>
      </c>
      <c r="F5" s="146"/>
      <c r="G5" s="138"/>
    </row>
    <row r="6" spans="1:7" s="6" customFormat="1" ht="52.5" customHeight="1" x14ac:dyDescent="0.2">
      <c r="A6" s="126"/>
      <c r="B6" s="126"/>
      <c r="C6" s="37" t="s">
        <v>15</v>
      </c>
      <c r="D6" s="37" t="s">
        <v>16</v>
      </c>
      <c r="E6" s="37" t="s">
        <v>15</v>
      </c>
      <c r="F6" s="37" t="s">
        <v>16</v>
      </c>
      <c r="G6" s="138"/>
    </row>
    <row r="7" spans="1:7" x14ac:dyDescent="0.2">
      <c r="A7" s="18">
        <v>1</v>
      </c>
      <c r="B7" s="3" t="s">
        <v>17</v>
      </c>
      <c r="C7" s="49"/>
      <c r="D7" s="49"/>
      <c r="E7" s="26"/>
      <c r="F7" s="26"/>
      <c r="G7" s="32">
        <v>28462</v>
      </c>
    </row>
    <row r="8" spans="1:7" x14ac:dyDescent="0.2">
      <c r="A8" s="18">
        <v>2</v>
      </c>
      <c r="B8" s="3" t="s">
        <v>18</v>
      </c>
      <c r="C8" s="49"/>
      <c r="D8" s="49"/>
      <c r="E8" s="26"/>
      <c r="F8" s="26"/>
      <c r="G8" s="32">
        <v>18276</v>
      </c>
    </row>
    <row r="9" spans="1:7" x14ac:dyDescent="0.2">
      <c r="A9" s="18">
        <v>3</v>
      </c>
      <c r="B9" s="3" t="s">
        <v>19</v>
      </c>
      <c r="C9" s="49"/>
      <c r="D9" s="49"/>
      <c r="E9" s="26"/>
      <c r="F9" s="26"/>
      <c r="G9" s="32">
        <v>62547</v>
      </c>
    </row>
    <row r="10" spans="1:7" x14ac:dyDescent="0.2">
      <c r="A10" s="18">
        <v>4</v>
      </c>
      <c r="B10" s="3" t="s">
        <v>20</v>
      </c>
      <c r="C10" s="49"/>
      <c r="D10" s="49"/>
      <c r="E10" s="26"/>
      <c r="F10" s="26"/>
      <c r="G10" s="32">
        <v>25160</v>
      </c>
    </row>
    <row r="11" spans="1:7" x14ac:dyDescent="0.2">
      <c r="A11" s="18">
        <v>5</v>
      </c>
      <c r="B11" s="3" t="s">
        <v>21</v>
      </c>
      <c r="C11" s="49"/>
      <c r="D11" s="49"/>
      <c r="E11" s="26"/>
      <c r="F11" s="26"/>
      <c r="G11" s="32">
        <v>30824</v>
      </c>
    </row>
    <row r="12" spans="1:7" x14ac:dyDescent="0.2">
      <c r="A12" s="18">
        <v>6</v>
      </c>
      <c r="B12" s="3" t="s">
        <v>22</v>
      </c>
      <c r="C12" s="49"/>
      <c r="D12" s="49"/>
      <c r="E12" s="26"/>
      <c r="F12" s="26"/>
      <c r="G12" s="32">
        <v>33120</v>
      </c>
    </row>
    <row r="13" spans="1:7" x14ac:dyDescent="0.2">
      <c r="A13" s="18">
        <v>7</v>
      </c>
      <c r="B13" s="3" t="s">
        <v>23</v>
      </c>
      <c r="C13" s="49"/>
      <c r="D13" s="49"/>
      <c r="E13" s="26"/>
      <c r="F13" s="26"/>
      <c r="G13" s="32">
        <v>25477</v>
      </c>
    </row>
    <row r="14" spans="1:7" x14ac:dyDescent="0.2">
      <c r="A14" s="18">
        <v>8</v>
      </c>
      <c r="B14" s="3" t="s">
        <v>24</v>
      </c>
      <c r="C14" s="49"/>
      <c r="D14" s="49"/>
      <c r="E14" s="26"/>
      <c r="F14" s="26"/>
      <c r="G14" s="32">
        <v>21095</v>
      </c>
    </row>
    <row r="15" spans="1:7" x14ac:dyDescent="0.2">
      <c r="A15" s="18">
        <v>9</v>
      </c>
      <c r="B15" s="3" t="s">
        <v>25</v>
      </c>
      <c r="C15" s="49"/>
      <c r="D15" s="49"/>
      <c r="E15" s="26"/>
      <c r="F15" s="26"/>
      <c r="G15" s="32">
        <v>14860</v>
      </c>
    </row>
    <row r="16" spans="1:7" x14ac:dyDescent="0.2">
      <c r="A16" s="18">
        <v>10</v>
      </c>
      <c r="B16" s="3" t="s">
        <v>26</v>
      </c>
      <c r="C16" s="49"/>
      <c r="D16" s="49"/>
      <c r="E16" s="26"/>
      <c r="F16" s="26"/>
      <c r="G16" s="32">
        <v>15683</v>
      </c>
    </row>
    <row r="17" spans="1:7" x14ac:dyDescent="0.2">
      <c r="A17" s="18">
        <v>11</v>
      </c>
      <c r="B17" s="3" t="s">
        <v>27</v>
      </c>
      <c r="C17" s="49"/>
      <c r="D17" s="49"/>
      <c r="E17" s="26"/>
      <c r="F17" s="26"/>
      <c r="G17" s="32">
        <v>18645</v>
      </c>
    </row>
    <row r="18" spans="1:7" x14ac:dyDescent="0.2">
      <c r="A18" s="18">
        <v>12</v>
      </c>
      <c r="B18" s="3" t="s">
        <v>28</v>
      </c>
      <c r="C18" s="49"/>
      <c r="D18" s="49"/>
      <c r="E18" s="26"/>
      <c r="F18" s="26"/>
      <c r="G18" s="32">
        <v>41811</v>
      </c>
    </row>
    <row r="19" spans="1:7" x14ac:dyDescent="0.2">
      <c r="A19" s="18">
        <v>13</v>
      </c>
      <c r="B19" s="3" t="s">
        <v>29</v>
      </c>
      <c r="C19" s="49"/>
      <c r="D19" s="49"/>
      <c r="E19" s="26"/>
      <c r="F19" s="26"/>
      <c r="G19" s="32">
        <v>46468</v>
      </c>
    </row>
    <row r="20" spans="1:7" x14ac:dyDescent="0.2">
      <c r="A20" s="18">
        <v>14</v>
      </c>
      <c r="B20" s="3" t="s">
        <v>30</v>
      </c>
      <c r="C20" s="49"/>
      <c r="D20" s="49"/>
      <c r="E20" s="26"/>
      <c r="F20" s="26"/>
      <c r="G20" s="32">
        <v>9552</v>
      </c>
    </row>
    <row r="21" spans="1:7" x14ac:dyDescent="0.2">
      <c r="A21" s="18">
        <v>15</v>
      </c>
      <c r="B21" s="3" t="s">
        <v>31</v>
      </c>
      <c r="C21" s="49"/>
      <c r="D21" s="49"/>
      <c r="E21" s="26"/>
      <c r="F21" s="26"/>
      <c r="G21" s="32">
        <v>14759</v>
      </c>
    </row>
    <row r="22" spans="1:7" x14ac:dyDescent="0.2">
      <c r="A22" s="18">
        <v>16</v>
      </c>
      <c r="B22" s="3" t="s">
        <v>32</v>
      </c>
      <c r="C22" s="49"/>
      <c r="D22" s="49"/>
      <c r="E22" s="26"/>
      <c r="F22" s="26"/>
      <c r="G22" s="32">
        <v>5575</v>
      </c>
    </row>
    <row r="23" spans="1:7" x14ac:dyDescent="0.2">
      <c r="A23" s="18">
        <v>17</v>
      </c>
      <c r="B23" s="3" t="s">
        <v>33</v>
      </c>
      <c r="C23" s="49"/>
      <c r="D23" s="49"/>
      <c r="E23" s="26"/>
      <c r="F23" s="26"/>
      <c r="G23" s="32">
        <v>11944</v>
      </c>
    </row>
    <row r="24" spans="1:7" ht="30" x14ac:dyDescent="0.2">
      <c r="A24" s="18">
        <v>18</v>
      </c>
      <c r="B24" s="3" t="s">
        <v>34</v>
      </c>
      <c r="C24" s="49"/>
      <c r="D24" s="49"/>
      <c r="E24" s="26"/>
      <c r="F24" s="26"/>
      <c r="G24" s="32">
        <v>431</v>
      </c>
    </row>
    <row r="25" spans="1:7" x14ac:dyDescent="0.2">
      <c r="A25" s="18">
        <v>19</v>
      </c>
      <c r="B25" s="3" t="s">
        <v>35</v>
      </c>
      <c r="C25" s="49"/>
      <c r="D25" s="49"/>
      <c r="E25" s="26"/>
      <c r="F25" s="26"/>
      <c r="G25" s="32">
        <v>27601</v>
      </c>
    </row>
    <row r="26" spans="1:7" ht="45" x14ac:dyDescent="0.2">
      <c r="A26" s="18">
        <v>20</v>
      </c>
      <c r="B26" s="3" t="s">
        <v>36</v>
      </c>
      <c r="C26" s="49"/>
      <c r="D26" s="49"/>
      <c r="E26" s="26"/>
      <c r="F26" s="26"/>
      <c r="G26" s="32">
        <v>557</v>
      </c>
    </row>
    <row r="27" spans="1:7" x14ac:dyDescent="0.2">
      <c r="A27" s="18">
        <v>21</v>
      </c>
      <c r="B27" s="3" t="s">
        <v>37</v>
      </c>
      <c r="C27" s="49"/>
      <c r="D27" s="49"/>
      <c r="E27" s="26"/>
      <c r="F27" s="26"/>
      <c r="G27" s="32">
        <v>22431</v>
      </c>
    </row>
    <row r="28" spans="1:7" ht="30" x14ac:dyDescent="0.2">
      <c r="A28" s="18">
        <v>22</v>
      </c>
      <c r="B28" s="3" t="s">
        <v>38</v>
      </c>
      <c r="C28" s="49"/>
      <c r="D28" s="49"/>
      <c r="E28" s="26"/>
      <c r="F28" s="26"/>
      <c r="G28" s="32">
        <v>5100</v>
      </c>
    </row>
    <row r="29" spans="1:7" x14ac:dyDescent="0.2">
      <c r="A29" s="18">
        <v>23</v>
      </c>
      <c r="B29" s="3" t="s">
        <v>39</v>
      </c>
      <c r="C29" s="49"/>
      <c r="D29" s="49"/>
      <c r="E29" s="26"/>
      <c r="F29" s="26"/>
      <c r="G29" s="32">
        <v>8600</v>
      </c>
    </row>
    <row r="30" spans="1:7" x14ac:dyDescent="0.2">
      <c r="A30" s="18">
        <v>24</v>
      </c>
      <c r="B30" s="3" t="s">
        <v>40</v>
      </c>
      <c r="C30" s="49"/>
      <c r="D30" s="49"/>
      <c r="E30" s="26"/>
      <c r="F30" s="26"/>
      <c r="G30" s="32">
        <v>121908</v>
      </c>
    </row>
    <row r="31" spans="1:7" x14ac:dyDescent="0.2">
      <c r="A31" s="18">
        <v>25</v>
      </c>
      <c r="B31" s="3" t="s">
        <v>41</v>
      </c>
      <c r="C31" s="49"/>
      <c r="D31" s="49"/>
      <c r="E31" s="26"/>
      <c r="F31" s="26"/>
      <c r="G31" s="32">
        <v>94917</v>
      </c>
    </row>
    <row r="32" spans="1:7" x14ac:dyDescent="0.2">
      <c r="A32" s="18">
        <v>26</v>
      </c>
      <c r="B32" s="3" t="s">
        <v>42</v>
      </c>
      <c r="C32" s="49"/>
      <c r="D32" s="49"/>
      <c r="E32" s="26"/>
      <c r="F32" s="26"/>
      <c r="G32" s="32">
        <v>90879</v>
      </c>
    </row>
    <row r="33" spans="1:7" ht="30" x14ac:dyDescent="0.2">
      <c r="A33" s="18">
        <v>27</v>
      </c>
      <c r="B33" s="3" t="s">
        <v>43</v>
      </c>
      <c r="C33" s="49"/>
      <c r="D33" s="49"/>
      <c r="E33" s="26"/>
      <c r="F33" s="26"/>
      <c r="G33" s="32">
        <v>63866</v>
      </c>
    </row>
    <row r="34" spans="1:7" x14ac:dyDescent="0.2">
      <c r="A34" s="18">
        <v>28</v>
      </c>
      <c r="B34" s="3" t="s">
        <v>44</v>
      </c>
      <c r="C34" s="49"/>
      <c r="D34" s="49"/>
      <c r="E34" s="26"/>
      <c r="F34" s="26"/>
      <c r="G34" s="32">
        <v>54775</v>
      </c>
    </row>
    <row r="35" spans="1:7" x14ac:dyDescent="0.2">
      <c r="A35" s="18">
        <v>29</v>
      </c>
      <c r="B35" s="3" t="s">
        <v>45</v>
      </c>
      <c r="C35" s="49"/>
      <c r="D35" s="49"/>
      <c r="E35" s="26"/>
      <c r="F35" s="26"/>
      <c r="G35" s="32">
        <v>6384</v>
      </c>
    </row>
    <row r="36" spans="1:7" x14ac:dyDescent="0.2">
      <c r="A36" s="18">
        <v>30</v>
      </c>
      <c r="B36" s="3" t="s">
        <v>46</v>
      </c>
      <c r="C36" s="49"/>
      <c r="D36" s="49"/>
      <c r="E36" s="26"/>
      <c r="F36" s="26"/>
      <c r="G36" s="32">
        <v>1384</v>
      </c>
    </row>
    <row r="37" spans="1:7" x14ac:dyDescent="0.2">
      <c r="A37" s="18">
        <v>31</v>
      </c>
      <c r="B37" s="3" t="s">
        <v>47</v>
      </c>
      <c r="C37" s="49"/>
      <c r="D37" s="49"/>
      <c r="E37" s="26"/>
      <c r="F37" s="26"/>
      <c r="G37" s="32">
        <v>7512</v>
      </c>
    </row>
    <row r="38" spans="1:7" x14ac:dyDescent="0.2">
      <c r="A38" s="18">
        <v>32</v>
      </c>
      <c r="B38" s="3" t="s">
        <v>48</v>
      </c>
      <c r="C38" s="49"/>
      <c r="D38" s="49"/>
      <c r="E38" s="26"/>
      <c r="F38" s="26"/>
      <c r="G38" s="32">
        <v>0</v>
      </c>
    </row>
    <row r="39" spans="1:7" x14ac:dyDescent="0.2">
      <c r="A39" s="18">
        <v>33</v>
      </c>
      <c r="B39" s="3" t="s">
        <v>49</v>
      </c>
      <c r="C39" s="49"/>
      <c r="D39" s="49"/>
      <c r="E39" s="26"/>
      <c r="F39" s="26"/>
      <c r="G39" s="32">
        <v>0</v>
      </c>
    </row>
    <row r="40" spans="1:7" x14ac:dyDescent="0.2">
      <c r="A40" s="18">
        <v>34</v>
      </c>
      <c r="B40" s="3" t="s">
        <v>50</v>
      </c>
      <c r="C40" s="49"/>
      <c r="D40" s="49"/>
      <c r="E40" s="26"/>
      <c r="F40" s="26"/>
      <c r="G40" s="32">
        <v>0</v>
      </c>
    </row>
    <row r="41" spans="1:7" x14ac:dyDescent="0.2">
      <c r="A41" s="18">
        <v>35</v>
      </c>
      <c r="B41" s="3" t="s">
        <v>51</v>
      </c>
      <c r="C41" s="26"/>
      <c r="D41" s="26"/>
      <c r="E41" s="26"/>
      <c r="F41" s="26"/>
      <c r="G41" s="32">
        <v>0</v>
      </c>
    </row>
    <row r="42" spans="1:7" x14ac:dyDescent="0.2">
      <c r="A42" s="18">
        <v>36</v>
      </c>
      <c r="B42" s="3" t="s">
        <v>52</v>
      </c>
      <c r="C42" s="49"/>
      <c r="D42" s="49"/>
      <c r="E42" s="26"/>
      <c r="F42" s="26"/>
      <c r="G42" s="32">
        <v>6856</v>
      </c>
    </row>
    <row r="43" spans="1:7" x14ac:dyDescent="0.2">
      <c r="A43" s="18">
        <v>37</v>
      </c>
      <c r="B43" s="3" t="s">
        <v>53</v>
      </c>
      <c r="C43" s="49"/>
      <c r="D43" s="49"/>
      <c r="E43" s="26"/>
      <c r="F43" s="26"/>
      <c r="G43" s="32">
        <v>0</v>
      </c>
    </row>
    <row r="44" spans="1:7" x14ac:dyDescent="0.2">
      <c r="A44" s="18">
        <v>38</v>
      </c>
      <c r="B44" s="3" t="s">
        <v>54</v>
      </c>
      <c r="C44" s="49"/>
      <c r="D44" s="49"/>
      <c r="E44" s="26"/>
      <c r="F44" s="26"/>
      <c r="G44" s="32">
        <v>0</v>
      </c>
    </row>
    <row r="45" spans="1:7" x14ac:dyDescent="0.2">
      <c r="A45" s="18">
        <v>39</v>
      </c>
      <c r="B45" s="3" t="s">
        <v>55</v>
      </c>
      <c r="C45" s="49"/>
      <c r="D45" s="49"/>
      <c r="E45" s="26"/>
      <c r="F45" s="26"/>
      <c r="G45" s="32">
        <v>600</v>
      </c>
    </row>
    <row r="46" spans="1:7" x14ac:dyDescent="0.2">
      <c r="A46" s="18">
        <v>40</v>
      </c>
      <c r="B46" s="3" t="s">
        <v>56</v>
      </c>
      <c r="C46" s="49"/>
      <c r="D46" s="49"/>
      <c r="E46" s="26"/>
      <c r="F46" s="26"/>
      <c r="G46" s="32">
        <v>492</v>
      </c>
    </row>
    <row r="47" spans="1:7" x14ac:dyDescent="0.2">
      <c r="A47" s="18">
        <v>41</v>
      </c>
      <c r="B47" s="3" t="s">
        <v>57</v>
      </c>
      <c r="C47" s="49"/>
      <c r="D47" s="49"/>
      <c r="E47" s="26"/>
      <c r="F47" s="26"/>
      <c r="G47" s="32">
        <v>71</v>
      </c>
    </row>
    <row r="48" spans="1:7" x14ac:dyDescent="0.2">
      <c r="A48" s="18">
        <v>42</v>
      </c>
      <c r="B48" s="3" t="s">
        <v>58</v>
      </c>
      <c r="C48" s="49"/>
      <c r="D48" s="49"/>
      <c r="E48" s="26"/>
      <c r="F48" s="26"/>
      <c r="G48" s="32">
        <v>2804</v>
      </c>
    </row>
    <row r="49" spans="1:7" x14ac:dyDescent="0.2">
      <c r="A49" s="18">
        <v>43</v>
      </c>
      <c r="B49" s="3" t="s">
        <v>59</v>
      </c>
      <c r="C49" s="49"/>
      <c r="D49" s="49"/>
      <c r="E49" s="26"/>
      <c r="F49" s="26"/>
      <c r="G49" s="32">
        <v>60</v>
      </c>
    </row>
    <row r="50" spans="1:7" x14ac:dyDescent="0.2">
      <c r="A50" s="18">
        <v>44</v>
      </c>
      <c r="B50" s="3" t="s">
        <v>60</v>
      </c>
      <c r="C50" s="49"/>
      <c r="D50" s="49"/>
      <c r="E50" s="26"/>
      <c r="F50" s="26"/>
      <c r="G50" s="32">
        <v>0</v>
      </c>
    </row>
    <row r="51" spans="1:7" x14ac:dyDescent="0.2">
      <c r="A51" s="18">
        <v>45</v>
      </c>
      <c r="B51" s="3" t="s">
        <v>61</v>
      </c>
      <c r="C51" s="49"/>
      <c r="D51" s="49"/>
      <c r="E51" s="26"/>
      <c r="F51" s="26"/>
      <c r="G51" s="32">
        <v>0</v>
      </c>
    </row>
    <row r="52" spans="1:7" x14ac:dyDescent="0.2">
      <c r="A52" s="18">
        <v>46</v>
      </c>
      <c r="B52" s="3" t="s">
        <v>62</v>
      </c>
      <c r="C52" s="49"/>
      <c r="D52" s="49"/>
      <c r="E52" s="26"/>
      <c r="F52" s="26"/>
      <c r="G52" s="32">
        <v>95</v>
      </c>
    </row>
    <row r="53" spans="1:7" x14ac:dyDescent="0.2">
      <c r="A53" s="18">
        <v>47</v>
      </c>
      <c r="B53" s="3" t="s">
        <v>63</v>
      </c>
      <c r="C53" s="49"/>
      <c r="D53" s="49"/>
      <c r="E53" s="26"/>
      <c r="F53" s="26"/>
      <c r="G53" s="32">
        <v>573</v>
      </c>
    </row>
    <row r="54" spans="1:7" x14ac:dyDescent="0.2">
      <c r="A54" s="18">
        <v>48</v>
      </c>
      <c r="B54" s="3" t="s">
        <v>64</v>
      </c>
      <c r="C54" s="49"/>
      <c r="D54" s="49"/>
      <c r="E54" s="26"/>
      <c r="F54" s="26"/>
      <c r="G54" s="32">
        <v>0</v>
      </c>
    </row>
    <row r="55" spans="1:7" x14ac:dyDescent="0.2">
      <c r="A55" s="18">
        <v>49</v>
      </c>
      <c r="B55" s="3" t="s">
        <v>65</v>
      </c>
      <c r="C55" s="49"/>
      <c r="D55" s="49"/>
      <c r="E55" s="26"/>
      <c r="F55" s="26"/>
      <c r="G55" s="32">
        <v>0</v>
      </c>
    </row>
    <row r="56" spans="1:7" x14ac:dyDescent="0.2">
      <c r="A56" s="18">
        <v>50</v>
      </c>
      <c r="B56" s="3" t="s">
        <v>66</v>
      </c>
      <c r="C56" s="49"/>
      <c r="D56" s="49"/>
      <c r="E56" s="26"/>
      <c r="F56" s="26"/>
      <c r="G56" s="32">
        <v>0</v>
      </c>
    </row>
    <row r="57" spans="1:7" x14ac:dyDescent="0.2">
      <c r="A57" s="18">
        <v>51</v>
      </c>
      <c r="B57" s="3" t="s">
        <v>67</v>
      </c>
      <c r="C57" s="49"/>
      <c r="D57" s="49"/>
      <c r="E57" s="26"/>
      <c r="F57" s="26"/>
      <c r="G57" s="32">
        <v>0</v>
      </c>
    </row>
    <row r="58" spans="1:7" x14ac:dyDescent="0.2">
      <c r="A58" s="18">
        <v>52</v>
      </c>
      <c r="B58" s="3" t="s">
        <v>68</v>
      </c>
      <c r="C58" s="49"/>
      <c r="D58" s="49"/>
      <c r="E58" s="26"/>
      <c r="F58" s="26"/>
      <c r="G58" s="32">
        <v>0</v>
      </c>
    </row>
    <row r="59" spans="1:7" x14ac:dyDescent="0.2">
      <c r="A59" s="18">
        <v>53</v>
      </c>
      <c r="B59" s="3" t="s">
        <v>69</v>
      </c>
      <c r="C59" s="49"/>
      <c r="D59" s="49"/>
      <c r="E59" s="26"/>
      <c r="F59" s="26"/>
      <c r="G59" s="32">
        <v>0</v>
      </c>
    </row>
    <row r="60" spans="1:7" x14ac:dyDescent="0.2">
      <c r="A60" s="18">
        <v>54</v>
      </c>
      <c r="B60" s="7" t="s">
        <v>70</v>
      </c>
      <c r="C60" s="49"/>
      <c r="D60" s="49"/>
      <c r="E60" s="26"/>
      <c r="F60" s="26"/>
      <c r="G60" s="32">
        <v>0</v>
      </c>
    </row>
    <row r="61" spans="1:7" x14ac:dyDescent="0.2">
      <c r="A61" s="18">
        <v>55</v>
      </c>
      <c r="B61" s="7" t="s">
        <v>71</v>
      </c>
      <c r="C61" s="49"/>
      <c r="D61" s="49"/>
      <c r="E61" s="26"/>
      <c r="F61" s="26"/>
      <c r="G61" s="32">
        <v>0</v>
      </c>
    </row>
    <row r="62" spans="1:7" x14ac:dyDescent="0.2">
      <c r="A62" s="18">
        <v>56</v>
      </c>
      <c r="B62" s="7" t="s">
        <v>72</v>
      </c>
      <c r="C62" s="49"/>
      <c r="D62" s="49"/>
      <c r="E62" s="26"/>
      <c r="F62" s="26"/>
      <c r="G62" s="32">
        <v>0</v>
      </c>
    </row>
    <row r="63" spans="1:7" x14ac:dyDescent="0.2">
      <c r="A63" s="18">
        <v>57</v>
      </c>
      <c r="B63" s="7" t="s">
        <v>73</v>
      </c>
      <c r="C63" s="49"/>
      <c r="D63" s="49"/>
      <c r="E63" s="26"/>
      <c r="F63" s="26"/>
      <c r="G63" s="32">
        <v>0</v>
      </c>
    </row>
    <row r="64" spans="1:7" x14ac:dyDescent="0.2">
      <c r="A64" s="18">
        <v>58</v>
      </c>
      <c r="B64" s="7" t="s">
        <v>74</v>
      </c>
      <c r="C64" s="49"/>
      <c r="D64" s="49"/>
      <c r="E64" s="26"/>
      <c r="F64" s="26"/>
      <c r="G64" s="32">
        <v>0</v>
      </c>
    </row>
    <row r="65" spans="1:7" x14ac:dyDescent="0.2">
      <c r="A65" s="18"/>
      <c r="B65" s="7" t="s">
        <v>222</v>
      </c>
      <c r="C65" s="49"/>
      <c r="D65" s="49"/>
      <c r="E65" s="26"/>
      <c r="F65" s="26"/>
      <c r="G65" s="32">
        <v>7000</v>
      </c>
    </row>
    <row r="66" spans="1:7" s="4" customFormat="1" ht="15.75" customHeight="1" x14ac:dyDescent="0.25">
      <c r="A66" s="19"/>
      <c r="B66" s="23" t="s">
        <v>75</v>
      </c>
      <c r="C66" s="26">
        <f ca="1">SUM(C7:C100)</f>
        <v>0</v>
      </c>
      <c r="D66" s="26">
        <f ca="1">SUM(D7:D100)</f>
        <v>0</v>
      </c>
      <c r="E66" s="26" t="e">
        <f ca="1">C66/(C66+D66)</f>
        <v>#DIV/0!</v>
      </c>
      <c r="F66" s="26" t="e">
        <f ca="1">1-E66</f>
        <v>#DIV/0!</v>
      </c>
      <c r="G66" s="41">
        <f t="shared" ref="G66" si="0">SUM(G7:G65)</f>
        <v>949154</v>
      </c>
    </row>
    <row r="67" spans="1:7" x14ac:dyDescent="0.2">
      <c r="G67" s="44"/>
    </row>
    <row r="68" spans="1:7" x14ac:dyDescent="0.2">
      <c r="C68" s="45"/>
      <c r="D68" s="45"/>
      <c r="E68" s="45"/>
      <c r="F68" s="45"/>
      <c r="G68" s="44"/>
    </row>
    <row r="72" spans="1:7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G6"/>
  <mergeCells count="6">
    <mergeCell ref="A4:A6"/>
    <mergeCell ref="C4:F4"/>
    <mergeCell ref="C5:D5"/>
    <mergeCell ref="E5:F5"/>
    <mergeCell ref="G4:G6"/>
    <mergeCell ref="B4:B6"/>
  </mergeCells>
  <pageMargins left="0.70866141732282995" right="0.70866141732282995" top="0.74803149606299002" bottom="0.74803149606299002" header="0.31496062992126" footer="0.31496062992126"/>
  <pageSetup paperSize="9" scale="52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72"/>
  <sheetViews>
    <sheetView workbookViewId="0">
      <pane xSplit="6" ySplit="6" topLeftCell="G34" activePane="bottomRight" state="frozen"/>
      <selection pane="topRight"/>
      <selection pane="bottomLeft"/>
      <selection pane="bottomRight" activeCell="B68" sqref="B68:B69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1" hidden="1" customWidth="1"/>
    <col min="5" max="5" width="15" style="31" hidden="1" customWidth="1"/>
    <col min="6" max="6" width="13.88671875" style="31" hidden="1" customWidth="1"/>
    <col min="7" max="7" width="13.109375" style="34" customWidth="1"/>
    <col min="8" max="8" width="9.109375" style="1"/>
  </cols>
  <sheetData>
    <row r="3" spans="1:7" ht="15.75" customHeight="1" x14ac:dyDescent="0.25">
      <c r="B3" s="16" t="s">
        <v>90</v>
      </c>
      <c r="C3" s="28"/>
      <c r="D3" s="28"/>
      <c r="E3" s="28"/>
      <c r="F3" s="28"/>
      <c r="G3" s="28"/>
    </row>
    <row r="4" spans="1:7" ht="59.45" customHeight="1" x14ac:dyDescent="0.2">
      <c r="A4" s="126" t="s">
        <v>1</v>
      </c>
      <c r="B4" s="126" t="s">
        <v>2</v>
      </c>
      <c r="C4" s="142" t="s">
        <v>3</v>
      </c>
      <c r="D4" s="143"/>
      <c r="E4" s="143"/>
      <c r="F4" s="144"/>
      <c r="G4" s="138" t="s">
        <v>77</v>
      </c>
    </row>
    <row r="5" spans="1:7" s="2" customFormat="1" ht="50.25" customHeight="1" x14ac:dyDescent="0.2">
      <c r="A5" s="126"/>
      <c r="B5" s="126"/>
      <c r="C5" s="131" t="s">
        <v>7</v>
      </c>
      <c r="D5" s="131"/>
      <c r="E5" s="145" t="s">
        <v>8</v>
      </c>
      <c r="F5" s="146"/>
      <c r="G5" s="138"/>
    </row>
    <row r="6" spans="1:7" s="6" customFormat="1" ht="52.5" customHeight="1" x14ac:dyDescent="0.2">
      <c r="A6" s="126"/>
      <c r="B6" s="126"/>
      <c r="C6" s="37" t="s">
        <v>15</v>
      </c>
      <c r="D6" s="37" t="s">
        <v>16</v>
      </c>
      <c r="E6" s="37" t="s">
        <v>15</v>
      </c>
      <c r="F6" s="37" t="s">
        <v>16</v>
      </c>
      <c r="G6" s="138"/>
    </row>
    <row r="7" spans="1:7" x14ac:dyDescent="0.2">
      <c r="A7" s="18">
        <v>1</v>
      </c>
      <c r="B7" s="3" t="s">
        <v>17</v>
      </c>
      <c r="C7" s="49"/>
      <c r="D7" s="49"/>
      <c r="E7" s="26"/>
      <c r="F7" s="26"/>
      <c r="G7" s="32">
        <v>281</v>
      </c>
    </row>
    <row r="8" spans="1:7" x14ac:dyDescent="0.2">
      <c r="A8" s="18">
        <v>2</v>
      </c>
      <c r="B8" s="3" t="s">
        <v>18</v>
      </c>
      <c r="C8" s="49"/>
      <c r="D8" s="49"/>
      <c r="E8" s="26"/>
      <c r="F8" s="26"/>
      <c r="G8" s="32">
        <v>0</v>
      </c>
    </row>
    <row r="9" spans="1:7" x14ac:dyDescent="0.2">
      <c r="A9" s="18">
        <v>3</v>
      </c>
      <c r="B9" s="3" t="s">
        <v>19</v>
      </c>
      <c r="C9" s="49"/>
      <c r="D9" s="49"/>
      <c r="E9" s="26"/>
      <c r="F9" s="26"/>
      <c r="G9" s="32">
        <v>0</v>
      </c>
    </row>
    <row r="10" spans="1:7" x14ac:dyDescent="0.2">
      <c r="A10" s="18">
        <v>4</v>
      </c>
      <c r="B10" s="3" t="s">
        <v>20</v>
      </c>
      <c r="C10" s="49"/>
      <c r="D10" s="49"/>
      <c r="E10" s="26"/>
      <c r="F10" s="26"/>
      <c r="G10" s="32">
        <v>81</v>
      </c>
    </row>
    <row r="11" spans="1:7" x14ac:dyDescent="0.2">
      <c r="A11" s="18">
        <v>5</v>
      </c>
      <c r="B11" s="3" t="s">
        <v>21</v>
      </c>
      <c r="C11" s="49"/>
      <c r="D11" s="49"/>
      <c r="E11" s="26"/>
      <c r="F11" s="26"/>
      <c r="G11" s="32">
        <v>158</v>
      </c>
    </row>
    <row r="12" spans="1:7" x14ac:dyDescent="0.2">
      <c r="A12" s="18">
        <v>6</v>
      </c>
      <c r="B12" s="3" t="s">
        <v>22</v>
      </c>
      <c r="C12" s="49"/>
      <c r="D12" s="49"/>
      <c r="E12" s="26"/>
      <c r="F12" s="26"/>
      <c r="G12" s="32">
        <v>0</v>
      </c>
    </row>
    <row r="13" spans="1:7" x14ac:dyDescent="0.2">
      <c r="A13" s="18">
        <v>7</v>
      </c>
      <c r="B13" s="3" t="s">
        <v>23</v>
      </c>
      <c r="C13" s="49"/>
      <c r="D13" s="49"/>
      <c r="E13" s="26"/>
      <c r="F13" s="26"/>
      <c r="G13" s="32">
        <v>44</v>
      </c>
    </row>
    <row r="14" spans="1:7" x14ac:dyDescent="0.2">
      <c r="A14" s="18">
        <v>8</v>
      </c>
      <c r="B14" s="3" t="s">
        <v>24</v>
      </c>
      <c r="C14" s="49"/>
      <c r="D14" s="49"/>
      <c r="E14" s="26"/>
      <c r="F14" s="26"/>
      <c r="G14" s="32">
        <v>0</v>
      </c>
    </row>
    <row r="15" spans="1:7" x14ac:dyDescent="0.2">
      <c r="A15" s="18">
        <v>9</v>
      </c>
      <c r="B15" s="3" t="s">
        <v>25</v>
      </c>
      <c r="C15" s="49"/>
      <c r="D15" s="49"/>
      <c r="E15" s="26"/>
      <c r="F15" s="26"/>
      <c r="G15" s="32">
        <v>0</v>
      </c>
    </row>
    <row r="16" spans="1:7" x14ac:dyDescent="0.2">
      <c r="A16" s="18">
        <v>10</v>
      </c>
      <c r="B16" s="3" t="s">
        <v>26</v>
      </c>
      <c r="C16" s="49"/>
      <c r="D16" s="49"/>
      <c r="E16" s="26"/>
      <c r="F16" s="26"/>
      <c r="G16" s="32">
        <v>0</v>
      </c>
    </row>
    <row r="17" spans="1:7" x14ac:dyDescent="0.2">
      <c r="A17" s="18">
        <v>11</v>
      </c>
      <c r="B17" s="3" t="s">
        <v>27</v>
      </c>
      <c r="C17" s="49"/>
      <c r="D17" s="49"/>
      <c r="E17" s="26"/>
      <c r="F17" s="26"/>
      <c r="G17" s="32">
        <v>0</v>
      </c>
    </row>
    <row r="18" spans="1:7" x14ac:dyDescent="0.2">
      <c r="A18" s="18">
        <v>12</v>
      </c>
      <c r="B18" s="3" t="s">
        <v>28</v>
      </c>
      <c r="C18" s="49"/>
      <c r="D18" s="49"/>
      <c r="E18" s="26"/>
      <c r="F18" s="26"/>
      <c r="G18" s="32">
        <v>0</v>
      </c>
    </row>
    <row r="19" spans="1:7" x14ac:dyDescent="0.2">
      <c r="A19" s="18">
        <v>13</v>
      </c>
      <c r="B19" s="3" t="s">
        <v>29</v>
      </c>
      <c r="C19" s="49"/>
      <c r="D19" s="49"/>
      <c r="E19" s="26"/>
      <c r="F19" s="26"/>
      <c r="G19" s="32">
        <v>717</v>
      </c>
    </row>
    <row r="20" spans="1:7" x14ac:dyDescent="0.2">
      <c r="A20" s="18">
        <v>14</v>
      </c>
      <c r="B20" s="3" t="s">
        <v>30</v>
      </c>
      <c r="C20" s="49"/>
      <c r="D20" s="49"/>
      <c r="E20" s="26"/>
      <c r="F20" s="26"/>
      <c r="G20" s="32">
        <v>0</v>
      </c>
    </row>
    <row r="21" spans="1:7" x14ac:dyDescent="0.2">
      <c r="A21" s="18">
        <v>15</v>
      </c>
      <c r="B21" s="3" t="s">
        <v>31</v>
      </c>
      <c r="C21" s="49"/>
      <c r="D21" s="49"/>
      <c r="E21" s="26"/>
      <c r="F21" s="26"/>
      <c r="G21" s="32">
        <v>0</v>
      </c>
    </row>
    <row r="22" spans="1:7" x14ac:dyDescent="0.2">
      <c r="A22" s="18">
        <v>16</v>
      </c>
      <c r="B22" s="3" t="s">
        <v>32</v>
      </c>
      <c r="C22" s="49"/>
      <c r="D22" s="49"/>
      <c r="E22" s="26"/>
      <c r="F22" s="26"/>
      <c r="G22" s="32">
        <v>0</v>
      </c>
    </row>
    <row r="23" spans="1:7" x14ac:dyDescent="0.2">
      <c r="A23" s="18">
        <v>17</v>
      </c>
      <c r="B23" s="3" t="s">
        <v>33</v>
      </c>
      <c r="C23" s="49"/>
      <c r="D23" s="49"/>
      <c r="E23" s="26"/>
      <c r="F23" s="26"/>
      <c r="G23" s="32">
        <v>213</v>
      </c>
    </row>
    <row r="24" spans="1:7" ht="30" x14ac:dyDescent="0.2">
      <c r="A24" s="18">
        <v>18</v>
      </c>
      <c r="B24" s="3" t="s">
        <v>34</v>
      </c>
      <c r="C24" s="49"/>
      <c r="D24" s="49"/>
      <c r="E24" s="26"/>
      <c r="F24" s="26"/>
      <c r="G24" s="32">
        <v>0</v>
      </c>
    </row>
    <row r="25" spans="1:7" x14ac:dyDescent="0.2">
      <c r="A25" s="18">
        <v>19</v>
      </c>
      <c r="B25" s="3" t="s">
        <v>35</v>
      </c>
      <c r="C25" s="49"/>
      <c r="D25" s="49"/>
      <c r="E25" s="26"/>
      <c r="F25" s="26"/>
      <c r="G25" s="32">
        <v>0</v>
      </c>
    </row>
    <row r="26" spans="1:7" ht="45" x14ac:dyDescent="0.2">
      <c r="A26" s="18">
        <v>20</v>
      </c>
      <c r="B26" s="3" t="s">
        <v>36</v>
      </c>
      <c r="C26" s="49"/>
      <c r="D26" s="49"/>
      <c r="E26" s="26"/>
      <c r="F26" s="26"/>
      <c r="G26" s="32">
        <v>0</v>
      </c>
    </row>
    <row r="27" spans="1:7" x14ac:dyDescent="0.2">
      <c r="A27" s="18">
        <v>21</v>
      </c>
      <c r="B27" s="3" t="s">
        <v>37</v>
      </c>
      <c r="C27" s="49"/>
      <c r="D27" s="49"/>
      <c r="E27" s="26"/>
      <c r="F27" s="26"/>
      <c r="G27" s="32">
        <v>0</v>
      </c>
    </row>
    <row r="28" spans="1:7" ht="30" x14ac:dyDescent="0.2">
      <c r="A28" s="18">
        <v>22</v>
      </c>
      <c r="B28" s="3" t="s">
        <v>38</v>
      </c>
      <c r="C28" s="49"/>
      <c r="D28" s="49"/>
      <c r="E28" s="26"/>
      <c r="F28" s="26"/>
      <c r="G28" s="32">
        <v>57</v>
      </c>
    </row>
    <row r="29" spans="1:7" x14ac:dyDescent="0.2">
      <c r="A29" s="18">
        <v>23</v>
      </c>
      <c r="B29" s="3" t="s">
        <v>39</v>
      </c>
      <c r="C29" s="49"/>
      <c r="D29" s="49"/>
      <c r="E29" s="26"/>
      <c r="F29" s="26"/>
      <c r="G29" s="32">
        <v>0</v>
      </c>
    </row>
    <row r="30" spans="1:7" x14ac:dyDescent="0.2">
      <c r="A30" s="18">
        <v>24</v>
      </c>
      <c r="B30" s="3" t="s">
        <v>40</v>
      </c>
      <c r="C30" s="49"/>
      <c r="D30" s="49"/>
      <c r="E30" s="26"/>
      <c r="F30" s="26"/>
      <c r="G30" s="32">
        <v>282</v>
      </c>
    </row>
    <row r="31" spans="1:7" x14ac:dyDescent="0.2">
      <c r="A31" s="18">
        <v>25</v>
      </c>
      <c r="B31" s="3" t="s">
        <v>41</v>
      </c>
      <c r="C31" s="49"/>
      <c r="D31" s="49"/>
      <c r="E31" s="26"/>
      <c r="F31" s="26"/>
      <c r="G31" s="32">
        <v>299</v>
      </c>
    </row>
    <row r="32" spans="1:7" x14ac:dyDescent="0.2">
      <c r="A32" s="18">
        <v>26</v>
      </c>
      <c r="B32" s="3" t="s">
        <v>42</v>
      </c>
      <c r="C32" s="49"/>
      <c r="D32" s="49"/>
      <c r="E32" s="26"/>
      <c r="F32" s="26"/>
      <c r="G32" s="32">
        <v>306</v>
      </c>
    </row>
    <row r="33" spans="1:7" ht="30" x14ac:dyDescent="0.2">
      <c r="A33" s="18">
        <v>27</v>
      </c>
      <c r="B33" s="3" t="s">
        <v>43</v>
      </c>
      <c r="C33" s="49"/>
      <c r="D33" s="49"/>
      <c r="E33" s="26"/>
      <c r="F33" s="26"/>
      <c r="G33" s="32">
        <v>0</v>
      </c>
    </row>
    <row r="34" spans="1:7" x14ac:dyDescent="0.2">
      <c r="A34" s="18">
        <v>28</v>
      </c>
      <c r="B34" s="3" t="s">
        <v>44</v>
      </c>
      <c r="C34" s="49"/>
      <c r="D34" s="49"/>
      <c r="E34" s="26"/>
      <c r="F34" s="26"/>
      <c r="G34" s="32">
        <v>80</v>
      </c>
    </row>
    <row r="35" spans="1:7" x14ac:dyDescent="0.2">
      <c r="A35" s="18">
        <v>29</v>
      </c>
      <c r="B35" s="3" t="s">
        <v>45</v>
      </c>
      <c r="C35" s="49"/>
      <c r="D35" s="49"/>
      <c r="E35" s="26"/>
      <c r="F35" s="26"/>
      <c r="G35" s="32">
        <v>57</v>
      </c>
    </row>
    <row r="36" spans="1:7" x14ac:dyDescent="0.2">
      <c r="A36" s="18">
        <v>30</v>
      </c>
      <c r="B36" s="3" t="s">
        <v>46</v>
      </c>
      <c r="C36" s="49"/>
      <c r="D36" s="49"/>
      <c r="E36" s="26"/>
      <c r="F36" s="26"/>
      <c r="G36" s="32">
        <v>0</v>
      </c>
    </row>
    <row r="37" spans="1:7" x14ac:dyDescent="0.2">
      <c r="A37" s="18">
        <v>31</v>
      </c>
      <c r="B37" s="3" t="s">
        <v>47</v>
      </c>
      <c r="C37" s="49"/>
      <c r="D37" s="49"/>
      <c r="E37" s="26"/>
      <c r="F37" s="26"/>
      <c r="G37" s="32">
        <v>0</v>
      </c>
    </row>
    <row r="38" spans="1:7" x14ac:dyDescent="0.2">
      <c r="A38" s="18">
        <v>32</v>
      </c>
      <c r="B38" s="3" t="s">
        <v>48</v>
      </c>
      <c r="C38" s="49"/>
      <c r="D38" s="49"/>
      <c r="E38" s="26"/>
      <c r="F38" s="26"/>
      <c r="G38" s="32">
        <v>0</v>
      </c>
    </row>
    <row r="39" spans="1:7" x14ac:dyDescent="0.2">
      <c r="A39" s="18">
        <v>33</v>
      </c>
      <c r="B39" s="3" t="s">
        <v>49</v>
      </c>
      <c r="C39" s="49"/>
      <c r="D39" s="49"/>
      <c r="E39" s="26"/>
      <c r="F39" s="26"/>
      <c r="G39" s="32">
        <v>0</v>
      </c>
    </row>
    <row r="40" spans="1:7" x14ac:dyDescent="0.2">
      <c r="A40" s="18">
        <v>34</v>
      </c>
      <c r="B40" s="3" t="s">
        <v>50</v>
      </c>
      <c r="C40" s="49"/>
      <c r="D40" s="49"/>
      <c r="E40" s="26"/>
      <c r="F40" s="26"/>
      <c r="G40" s="32">
        <v>0</v>
      </c>
    </row>
    <row r="41" spans="1:7" x14ac:dyDescent="0.2">
      <c r="A41" s="18">
        <v>35</v>
      </c>
      <c r="B41" s="3" t="s">
        <v>51</v>
      </c>
      <c r="C41" s="26"/>
      <c r="D41" s="26"/>
      <c r="E41" s="26"/>
      <c r="F41" s="26"/>
      <c r="G41" s="32">
        <v>0</v>
      </c>
    </row>
    <row r="42" spans="1:7" x14ac:dyDescent="0.2">
      <c r="A42" s="18">
        <v>36</v>
      </c>
      <c r="B42" s="3" t="s">
        <v>52</v>
      </c>
      <c r="C42" s="49"/>
      <c r="D42" s="49"/>
      <c r="E42" s="26"/>
      <c r="F42" s="26"/>
      <c r="G42" s="32">
        <v>0</v>
      </c>
    </row>
    <row r="43" spans="1:7" x14ac:dyDescent="0.2">
      <c r="A43" s="18">
        <v>37</v>
      </c>
      <c r="B43" s="3" t="s">
        <v>53</v>
      </c>
      <c r="C43" s="49"/>
      <c r="D43" s="49"/>
      <c r="E43" s="26"/>
      <c r="F43" s="26"/>
      <c r="G43" s="32">
        <v>0</v>
      </c>
    </row>
    <row r="44" spans="1:7" x14ac:dyDescent="0.2">
      <c r="A44" s="18">
        <v>38</v>
      </c>
      <c r="B44" s="3" t="s">
        <v>54</v>
      </c>
      <c r="C44" s="49"/>
      <c r="D44" s="49"/>
      <c r="E44" s="26"/>
      <c r="F44" s="26"/>
      <c r="G44" s="32">
        <v>0</v>
      </c>
    </row>
    <row r="45" spans="1:7" x14ac:dyDescent="0.2">
      <c r="A45" s="18">
        <v>39</v>
      </c>
      <c r="B45" s="3" t="s">
        <v>55</v>
      </c>
      <c r="C45" s="49"/>
      <c r="D45" s="49"/>
      <c r="E45" s="26"/>
      <c r="F45" s="26"/>
      <c r="G45" s="32">
        <v>0</v>
      </c>
    </row>
    <row r="46" spans="1:7" x14ac:dyDescent="0.2">
      <c r="A46" s="18">
        <v>40</v>
      </c>
      <c r="B46" s="3" t="s">
        <v>56</v>
      </c>
      <c r="C46" s="49"/>
      <c r="D46" s="49"/>
      <c r="E46" s="26"/>
      <c r="F46" s="26"/>
      <c r="G46" s="32">
        <v>4</v>
      </c>
    </row>
    <row r="47" spans="1:7" x14ac:dyDescent="0.2">
      <c r="A47" s="18">
        <v>41</v>
      </c>
      <c r="B47" s="3" t="s">
        <v>57</v>
      </c>
      <c r="C47" s="49"/>
      <c r="D47" s="49"/>
      <c r="E47" s="26"/>
      <c r="F47" s="26"/>
      <c r="G47" s="32">
        <v>0</v>
      </c>
    </row>
    <row r="48" spans="1:7" x14ac:dyDescent="0.2">
      <c r="A48" s="18">
        <v>42</v>
      </c>
      <c r="B48" s="3" t="s">
        <v>58</v>
      </c>
      <c r="C48" s="49"/>
      <c r="D48" s="49"/>
      <c r="E48" s="26"/>
      <c r="F48" s="26"/>
      <c r="G48" s="32">
        <v>0</v>
      </c>
    </row>
    <row r="49" spans="1:7" x14ac:dyDescent="0.2">
      <c r="A49" s="18">
        <v>43</v>
      </c>
      <c r="B49" s="3" t="s">
        <v>59</v>
      </c>
      <c r="C49" s="49"/>
      <c r="D49" s="49"/>
      <c r="E49" s="26"/>
      <c r="F49" s="26"/>
      <c r="G49" s="32">
        <v>0</v>
      </c>
    </row>
    <row r="50" spans="1:7" x14ac:dyDescent="0.2">
      <c r="A50" s="18">
        <v>44</v>
      </c>
      <c r="B50" s="3" t="s">
        <v>60</v>
      </c>
      <c r="C50" s="49"/>
      <c r="D50" s="49"/>
      <c r="E50" s="26"/>
      <c r="F50" s="26"/>
      <c r="G50" s="32">
        <v>0</v>
      </c>
    </row>
    <row r="51" spans="1:7" x14ac:dyDescent="0.2">
      <c r="A51" s="18">
        <v>45</v>
      </c>
      <c r="B51" s="3" t="s">
        <v>61</v>
      </c>
      <c r="C51" s="49"/>
      <c r="D51" s="49"/>
      <c r="E51" s="26"/>
      <c r="F51" s="26"/>
      <c r="G51" s="32">
        <v>0</v>
      </c>
    </row>
    <row r="52" spans="1:7" x14ac:dyDescent="0.2">
      <c r="A52" s="18">
        <v>46</v>
      </c>
      <c r="B52" s="3" t="s">
        <v>62</v>
      </c>
      <c r="C52" s="49"/>
      <c r="D52" s="49"/>
      <c r="E52" s="26"/>
      <c r="F52" s="26"/>
      <c r="G52" s="32">
        <v>0</v>
      </c>
    </row>
    <row r="53" spans="1:7" x14ac:dyDescent="0.2">
      <c r="A53" s="18">
        <v>47</v>
      </c>
      <c r="B53" s="3" t="s">
        <v>63</v>
      </c>
      <c r="C53" s="49"/>
      <c r="D53" s="49"/>
      <c r="E53" s="26"/>
      <c r="F53" s="26"/>
      <c r="G53" s="32">
        <v>0</v>
      </c>
    </row>
    <row r="54" spans="1:7" x14ac:dyDescent="0.2">
      <c r="A54" s="18">
        <v>48</v>
      </c>
      <c r="B54" s="3" t="s">
        <v>64</v>
      </c>
      <c r="C54" s="49"/>
      <c r="D54" s="49"/>
      <c r="E54" s="26"/>
      <c r="F54" s="26"/>
      <c r="G54" s="32">
        <v>0</v>
      </c>
    </row>
    <row r="55" spans="1:7" x14ac:dyDescent="0.2">
      <c r="A55" s="18">
        <v>49</v>
      </c>
      <c r="B55" s="3" t="s">
        <v>65</v>
      </c>
      <c r="C55" s="49"/>
      <c r="D55" s="49"/>
      <c r="E55" s="26"/>
      <c r="F55" s="26"/>
      <c r="G55" s="32">
        <v>0</v>
      </c>
    </row>
    <row r="56" spans="1:7" x14ac:dyDescent="0.2">
      <c r="A56" s="18">
        <v>50</v>
      </c>
      <c r="B56" s="3" t="s">
        <v>66</v>
      </c>
      <c r="C56" s="49"/>
      <c r="D56" s="49"/>
      <c r="E56" s="26"/>
      <c r="F56" s="26"/>
      <c r="G56" s="32">
        <v>0</v>
      </c>
    </row>
    <row r="57" spans="1:7" x14ac:dyDescent="0.2">
      <c r="A57" s="18">
        <v>51</v>
      </c>
      <c r="B57" s="3" t="s">
        <v>67</v>
      </c>
      <c r="C57" s="49"/>
      <c r="D57" s="49"/>
      <c r="E57" s="26"/>
      <c r="F57" s="26"/>
      <c r="G57" s="32">
        <v>0</v>
      </c>
    </row>
    <row r="58" spans="1:7" x14ac:dyDescent="0.2">
      <c r="A58" s="18">
        <v>52</v>
      </c>
      <c r="B58" s="3" t="s">
        <v>68</v>
      </c>
      <c r="C58" s="49"/>
      <c r="D58" s="49"/>
      <c r="E58" s="26"/>
      <c r="F58" s="26"/>
      <c r="G58" s="32">
        <v>0</v>
      </c>
    </row>
    <row r="59" spans="1:7" x14ac:dyDescent="0.2">
      <c r="A59" s="18">
        <v>53</v>
      </c>
      <c r="B59" s="3" t="s">
        <v>69</v>
      </c>
      <c r="C59" s="49"/>
      <c r="D59" s="49"/>
      <c r="E59" s="26"/>
      <c r="F59" s="26"/>
      <c r="G59" s="32">
        <v>0</v>
      </c>
    </row>
    <row r="60" spans="1:7" x14ac:dyDescent="0.2">
      <c r="A60" s="18">
        <v>54</v>
      </c>
      <c r="B60" s="7" t="s">
        <v>70</v>
      </c>
      <c r="C60" s="49"/>
      <c r="D60" s="49"/>
      <c r="E60" s="26"/>
      <c r="F60" s="26"/>
      <c r="G60" s="32">
        <v>0</v>
      </c>
    </row>
    <row r="61" spans="1:7" x14ac:dyDescent="0.2">
      <c r="A61" s="18">
        <v>55</v>
      </c>
      <c r="B61" s="7" t="s">
        <v>71</v>
      </c>
      <c r="C61" s="49"/>
      <c r="D61" s="49"/>
      <c r="E61" s="26"/>
      <c r="F61" s="26"/>
      <c r="G61" s="32">
        <v>0</v>
      </c>
    </row>
    <row r="62" spans="1:7" x14ac:dyDescent="0.2">
      <c r="A62" s="18">
        <v>56</v>
      </c>
      <c r="B62" s="7" t="s">
        <v>72</v>
      </c>
      <c r="C62" s="49"/>
      <c r="D62" s="49"/>
      <c r="E62" s="26"/>
      <c r="F62" s="26"/>
      <c r="G62" s="32">
        <v>0</v>
      </c>
    </row>
    <row r="63" spans="1:7" x14ac:dyDescent="0.2">
      <c r="A63" s="18">
        <v>57</v>
      </c>
      <c r="B63" s="7" t="s">
        <v>73</v>
      </c>
      <c r="C63" s="49"/>
      <c r="D63" s="49"/>
      <c r="E63" s="26"/>
      <c r="F63" s="26"/>
      <c r="G63" s="32">
        <v>0</v>
      </c>
    </row>
    <row r="64" spans="1:7" x14ac:dyDescent="0.2">
      <c r="A64" s="18">
        <v>58</v>
      </c>
      <c r="B64" s="7" t="s">
        <v>74</v>
      </c>
      <c r="C64" s="49"/>
      <c r="D64" s="49"/>
      <c r="E64" s="26"/>
      <c r="F64" s="26"/>
      <c r="G64" s="32">
        <v>0</v>
      </c>
    </row>
    <row r="65" spans="1:7" x14ac:dyDescent="0.2">
      <c r="A65" s="18"/>
      <c r="B65" s="7" t="s">
        <v>222</v>
      </c>
      <c r="C65" s="49"/>
      <c r="D65" s="49"/>
      <c r="E65" s="26"/>
      <c r="F65" s="26"/>
      <c r="G65" s="32">
        <v>100</v>
      </c>
    </row>
    <row r="66" spans="1:7" s="4" customFormat="1" ht="15.75" customHeight="1" x14ac:dyDescent="0.25">
      <c r="A66" s="19"/>
      <c r="B66" s="23" t="s">
        <v>75</v>
      </c>
      <c r="C66" s="26">
        <f ca="1">SUM(C7:C100)</f>
        <v>0</v>
      </c>
      <c r="D66" s="26">
        <f ca="1">SUM(D7:D100)</f>
        <v>0</v>
      </c>
      <c r="E66" s="26" t="e">
        <f ca="1">C66/(C66+D66)</f>
        <v>#DIV/0!</v>
      </c>
      <c r="F66" s="26" t="e">
        <f ca="1">1-E66</f>
        <v>#DIV/0!</v>
      </c>
      <c r="G66" s="41">
        <f t="shared" ref="G66" si="0">SUM(G7:G65)</f>
        <v>2679</v>
      </c>
    </row>
    <row r="67" spans="1:7" x14ac:dyDescent="0.2">
      <c r="G67" s="44"/>
    </row>
    <row r="68" spans="1:7" x14ac:dyDescent="0.2">
      <c r="C68" s="45"/>
      <c r="D68" s="45"/>
      <c r="E68" s="45"/>
      <c r="F68" s="45"/>
      <c r="G68" s="44"/>
    </row>
    <row r="72" spans="1:7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G6"/>
  <mergeCells count="6"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6"/>
  <sheetViews>
    <sheetView workbookViewId="0">
      <pane xSplit="3" ySplit="6" topLeftCell="D46" activePane="bottomRight" state="frozen"/>
      <selection pane="topRight"/>
      <selection pane="bottomLeft"/>
      <selection pane="bottomRight" activeCell="F81" sqref="F81"/>
    </sheetView>
  </sheetViews>
  <sheetFormatPr defaultRowHeight="15" x14ac:dyDescent="0.2"/>
  <cols>
    <col min="1" max="1" width="7" style="94" customWidth="1"/>
    <col min="2" max="2" width="8.88671875" style="94"/>
    <col min="3" max="3" width="50" style="94" customWidth="1"/>
    <col min="4" max="4" width="14" style="94" customWidth="1"/>
    <col min="5" max="5" width="16" style="94" customWidth="1"/>
    <col min="6" max="6" width="11" style="94" customWidth="1"/>
    <col min="7" max="7" width="13.44140625" style="94" customWidth="1"/>
    <col min="8" max="16384" width="8.88671875" style="94"/>
  </cols>
  <sheetData>
    <row r="3" spans="1:7" ht="20.100000000000001" customHeight="1" x14ac:dyDescent="0.25">
      <c r="B3" s="67" t="s">
        <v>97</v>
      </c>
    </row>
    <row r="4" spans="1:7" x14ac:dyDescent="0.2">
      <c r="A4" s="147" t="s">
        <v>1</v>
      </c>
      <c r="B4" s="147" t="s">
        <v>91</v>
      </c>
      <c r="C4" s="147" t="s">
        <v>2</v>
      </c>
      <c r="D4" s="147" t="s">
        <v>92</v>
      </c>
      <c r="E4" s="147" t="s">
        <v>93</v>
      </c>
      <c r="F4" s="147"/>
      <c r="G4" s="147"/>
    </row>
    <row r="5" spans="1:7" ht="60" customHeight="1" x14ac:dyDescent="0.2">
      <c r="A5" s="147"/>
      <c r="B5" s="147"/>
      <c r="C5" s="147"/>
      <c r="D5" s="147"/>
      <c r="E5" s="148" t="s">
        <v>94</v>
      </c>
      <c r="F5" s="148" t="s">
        <v>95</v>
      </c>
      <c r="G5" s="148" t="s">
        <v>96</v>
      </c>
    </row>
    <row r="6" spans="1:7" x14ac:dyDescent="0.2">
      <c r="A6" s="147"/>
      <c r="B6" s="147"/>
      <c r="C6" s="147"/>
      <c r="D6" s="147"/>
      <c r="E6" s="147"/>
      <c r="F6" s="147"/>
      <c r="G6" s="147"/>
    </row>
    <row r="7" spans="1:7" x14ac:dyDescent="0.2">
      <c r="A7" s="113">
        <v>1</v>
      </c>
      <c r="B7" s="113">
        <v>450040</v>
      </c>
      <c r="C7" s="113" t="s">
        <v>17</v>
      </c>
      <c r="D7" s="113">
        <v>9961</v>
      </c>
      <c r="E7" s="113">
        <v>2132</v>
      </c>
      <c r="F7" s="113">
        <v>1092</v>
      </c>
      <c r="G7" s="113">
        <v>6082</v>
      </c>
    </row>
    <row r="8" spans="1:7" x14ac:dyDescent="0.2">
      <c r="A8" s="113">
        <v>2</v>
      </c>
      <c r="B8" s="113">
        <v>450039</v>
      </c>
      <c r="C8" s="113" t="s">
        <v>18</v>
      </c>
      <c r="D8" s="113">
        <v>2879</v>
      </c>
      <c r="E8" s="113">
        <v>557</v>
      </c>
      <c r="F8" s="113">
        <v>0</v>
      </c>
      <c r="G8" s="113">
        <v>2161</v>
      </c>
    </row>
    <row r="9" spans="1:7" x14ac:dyDescent="0.2">
      <c r="A9" s="113">
        <v>3</v>
      </c>
      <c r="B9" s="113">
        <v>450037</v>
      </c>
      <c r="C9" s="113" t="s">
        <v>19</v>
      </c>
      <c r="D9" s="113">
        <v>7909</v>
      </c>
      <c r="E9" s="113">
        <v>1976</v>
      </c>
      <c r="F9" s="113">
        <v>0</v>
      </c>
      <c r="G9" s="113">
        <v>5537</v>
      </c>
    </row>
    <row r="10" spans="1:7" x14ac:dyDescent="0.2">
      <c r="A10" s="113">
        <v>4</v>
      </c>
      <c r="B10" s="113">
        <v>450041</v>
      </c>
      <c r="C10" s="113" t="s">
        <v>20</v>
      </c>
      <c r="D10" s="113">
        <v>4333</v>
      </c>
      <c r="E10" s="113">
        <v>1395</v>
      </c>
      <c r="F10" s="113">
        <v>0</v>
      </c>
      <c r="G10" s="113">
        <v>2772</v>
      </c>
    </row>
    <row r="11" spans="1:7" x14ac:dyDescent="0.2">
      <c r="A11" s="113">
        <v>5</v>
      </c>
      <c r="B11" s="113">
        <v>450035</v>
      </c>
      <c r="C11" s="113" t="s">
        <v>21</v>
      </c>
      <c r="D11" s="113">
        <v>3970</v>
      </c>
      <c r="E11" s="113">
        <v>788</v>
      </c>
      <c r="F11" s="113">
        <v>0</v>
      </c>
      <c r="G11" s="113">
        <v>2956</v>
      </c>
    </row>
    <row r="12" spans="1:7" x14ac:dyDescent="0.2">
      <c r="A12" s="113">
        <v>6</v>
      </c>
      <c r="B12" s="113">
        <v>450038</v>
      </c>
      <c r="C12" s="113" t="s">
        <v>22</v>
      </c>
      <c r="D12" s="113">
        <v>8270</v>
      </c>
      <c r="E12" s="113">
        <v>1972</v>
      </c>
      <c r="F12" s="113">
        <v>0</v>
      </c>
      <c r="G12" s="113">
        <v>5991</v>
      </c>
    </row>
    <row r="13" spans="1:7" x14ac:dyDescent="0.2">
      <c r="A13" s="113">
        <v>7</v>
      </c>
      <c r="B13" s="113">
        <v>450049</v>
      </c>
      <c r="C13" s="113" t="s">
        <v>23</v>
      </c>
      <c r="D13" s="113">
        <v>6859</v>
      </c>
      <c r="E13" s="113">
        <v>1700</v>
      </c>
      <c r="F13" s="113">
        <v>2184</v>
      </c>
      <c r="G13" s="113">
        <v>2662</v>
      </c>
    </row>
    <row r="14" spans="1:7" x14ac:dyDescent="0.2">
      <c r="A14" s="113">
        <v>8</v>
      </c>
      <c r="B14" s="113">
        <v>450050</v>
      </c>
      <c r="C14" s="113" t="s">
        <v>24</v>
      </c>
      <c r="D14" s="113">
        <v>9478</v>
      </c>
      <c r="E14" s="113">
        <v>2512</v>
      </c>
      <c r="F14" s="113">
        <v>0</v>
      </c>
      <c r="G14" s="113">
        <v>6404</v>
      </c>
    </row>
    <row r="15" spans="1:7" x14ac:dyDescent="0.2">
      <c r="A15" s="113">
        <v>9</v>
      </c>
      <c r="B15" s="113">
        <v>450033</v>
      </c>
      <c r="C15" s="113" t="s">
        <v>25</v>
      </c>
      <c r="D15" s="113">
        <v>2712</v>
      </c>
      <c r="E15" s="113">
        <v>739</v>
      </c>
      <c r="F15" s="113">
        <v>0</v>
      </c>
      <c r="G15" s="113">
        <v>1884</v>
      </c>
    </row>
    <row r="16" spans="1:7" x14ac:dyDescent="0.2">
      <c r="A16" s="113">
        <v>10</v>
      </c>
      <c r="B16" s="113">
        <v>450036</v>
      </c>
      <c r="C16" s="113" t="s">
        <v>26</v>
      </c>
      <c r="D16" s="113">
        <v>2242</v>
      </c>
      <c r="E16" s="113">
        <v>541</v>
      </c>
      <c r="F16" s="113">
        <v>0</v>
      </c>
      <c r="G16" s="113">
        <v>1599</v>
      </c>
    </row>
    <row r="17" spans="1:7" x14ac:dyDescent="0.2">
      <c r="A17" s="113">
        <v>11</v>
      </c>
      <c r="B17" s="113">
        <v>450022</v>
      </c>
      <c r="C17" s="113" t="s">
        <v>27</v>
      </c>
      <c r="D17" s="113">
        <v>2824</v>
      </c>
      <c r="E17" s="113">
        <v>577</v>
      </c>
      <c r="F17" s="113">
        <v>0</v>
      </c>
      <c r="G17" s="113">
        <v>2026</v>
      </c>
    </row>
    <row r="18" spans="1:7" x14ac:dyDescent="0.2">
      <c r="A18" s="113">
        <v>12</v>
      </c>
      <c r="B18" s="113">
        <v>450001</v>
      </c>
      <c r="C18" s="113" t="s">
        <v>28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">
      <c r="A19" s="113">
        <v>13</v>
      </c>
      <c r="B19" s="113">
        <v>450012</v>
      </c>
      <c r="C19" s="113" t="s">
        <v>29</v>
      </c>
      <c r="D19" s="113">
        <v>17219</v>
      </c>
      <c r="E19" s="113">
        <v>2740</v>
      </c>
      <c r="F19" s="113">
        <v>3754</v>
      </c>
      <c r="G19" s="113">
        <v>9904</v>
      </c>
    </row>
    <row r="20" spans="1:7" x14ac:dyDescent="0.2">
      <c r="A20" s="113">
        <v>14</v>
      </c>
      <c r="B20" s="113">
        <v>450002</v>
      </c>
      <c r="C20" s="113" t="s">
        <v>30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">
      <c r="A21" s="113">
        <v>15</v>
      </c>
      <c r="B21" s="113">
        <v>450003</v>
      </c>
      <c r="C21" s="113" t="s">
        <v>31</v>
      </c>
      <c r="D21" s="113">
        <v>0</v>
      </c>
      <c r="E21" s="113">
        <v>0</v>
      </c>
      <c r="F21" s="113">
        <v>0</v>
      </c>
      <c r="G21" s="113">
        <v>0</v>
      </c>
    </row>
    <row r="22" spans="1:7" x14ac:dyDescent="0.2">
      <c r="A22" s="113">
        <v>16</v>
      </c>
      <c r="B22" s="113">
        <v>450004</v>
      </c>
      <c r="C22" s="113" t="s">
        <v>32</v>
      </c>
      <c r="D22" s="113">
        <v>0</v>
      </c>
      <c r="E22" s="113">
        <v>0</v>
      </c>
      <c r="F22" s="113">
        <v>0</v>
      </c>
      <c r="G22" s="113">
        <v>0</v>
      </c>
    </row>
    <row r="23" spans="1:7" x14ac:dyDescent="0.2">
      <c r="A23" s="113">
        <v>17</v>
      </c>
      <c r="B23" s="113">
        <v>450005</v>
      </c>
      <c r="C23" s="113" t="s">
        <v>33</v>
      </c>
      <c r="D23" s="113">
        <v>0</v>
      </c>
      <c r="E23" s="113">
        <v>0</v>
      </c>
      <c r="F23" s="113">
        <v>0</v>
      </c>
      <c r="G23" s="113">
        <v>0</v>
      </c>
    </row>
    <row r="24" spans="1:7" x14ac:dyDescent="0.2">
      <c r="A24" s="113">
        <v>18</v>
      </c>
      <c r="B24" s="113">
        <v>450006</v>
      </c>
      <c r="C24" s="113" t="s">
        <v>34</v>
      </c>
      <c r="D24" s="113">
        <v>0</v>
      </c>
      <c r="E24" s="113">
        <v>0</v>
      </c>
      <c r="F24" s="113">
        <v>0</v>
      </c>
      <c r="G24" s="113">
        <v>0</v>
      </c>
    </row>
    <row r="25" spans="1:7" x14ac:dyDescent="0.2">
      <c r="A25" s="113">
        <v>19</v>
      </c>
      <c r="B25" s="113">
        <v>450007</v>
      </c>
      <c r="C25" s="113" t="s">
        <v>35</v>
      </c>
      <c r="D25" s="113">
        <v>0</v>
      </c>
      <c r="E25" s="113">
        <v>0</v>
      </c>
      <c r="F25" s="113">
        <v>0</v>
      </c>
      <c r="G25" s="113">
        <v>0</v>
      </c>
    </row>
    <row r="26" spans="1:7" x14ac:dyDescent="0.2">
      <c r="A26" s="113">
        <v>20</v>
      </c>
      <c r="B26" s="113">
        <v>450008</v>
      </c>
      <c r="C26" s="113" t="s">
        <v>36</v>
      </c>
      <c r="D26" s="113">
        <v>0</v>
      </c>
      <c r="E26" s="113">
        <v>0</v>
      </c>
      <c r="F26" s="113">
        <v>0</v>
      </c>
      <c r="G26" s="113">
        <v>0</v>
      </c>
    </row>
    <row r="27" spans="1:7" x14ac:dyDescent="0.2">
      <c r="A27" s="113">
        <v>21</v>
      </c>
      <c r="B27" s="113">
        <v>450061</v>
      </c>
      <c r="C27" s="113" t="s">
        <v>37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">
      <c r="A28" s="113">
        <v>22</v>
      </c>
      <c r="B28" s="113">
        <v>450055</v>
      </c>
      <c r="C28" s="113" t="s">
        <v>38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">
      <c r="A29" s="113">
        <v>23</v>
      </c>
      <c r="B29" s="113">
        <v>450009</v>
      </c>
      <c r="C29" s="113" t="s">
        <v>39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">
      <c r="A30" s="113">
        <v>24</v>
      </c>
      <c r="B30" s="113">
        <v>450014</v>
      </c>
      <c r="C30" s="113" t="s">
        <v>40</v>
      </c>
      <c r="D30" s="113">
        <v>0</v>
      </c>
      <c r="E30" s="113">
        <v>0</v>
      </c>
      <c r="F30" s="113">
        <v>0</v>
      </c>
      <c r="G30" s="113">
        <v>0</v>
      </c>
    </row>
    <row r="31" spans="1:7" x14ac:dyDescent="0.2">
      <c r="A31" s="113">
        <v>25</v>
      </c>
      <c r="B31" s="113">
        <v>450011</v>
      </c>
      <c r="C31" s="113" t="s">
        <v>41</v>
      </c>
      <c r="D31" s="113">
        <v>59534</v>
      </c>
      <c r="E31" s="113">
        <v>6801</v>
      </c>
      <c r="F31" s="113">
        <v>10269</v>
      </c>
      <c r="G31" s="113">
        <v>37439</v>
      </c>
    </row>
    <row r="32" spans="1:7" x14ac:dyDescent="0.2">
      <c r="A32" s="113">
        <v>26</v>
      </c>
      <c r="B32" s="113">
        <v>450013</v>
      </c>
      <c r="C32" s="113" t="s">
        <v>42</v>
      </c>
      <c r="D32" s="113">
        <v>48333</v>
      </c>
      <c r="E32" s="113">
        <v>8403</v>
      </c>
      <c r="F32" s="113">
        <v>0</v>
      </c>
      <c r="G32" s="113">
        <v>36346</v>
      </c>
    </row>
    <row r="33" spans="1:7" x14ac:dyDescent="0.2">
      <c r="A33" s="113">
        <v>27</v>
      </c>
      <c r="B33" s="113">
        <v>450020</v>
      </c>
      <c r="C33" s="113" t="s">
        <v>43</v>
      </c>
      <c r="D33" s="113">
        <v>0</v>
      </c>
      <c r="E33" s="113">
        <v>0</v>
      </c>
      <c r="F33" s="113">
        <v>0</v>
      </c>
      <c r="G33" s="113">
        <v>0</v>
      </c>
    </row>
    <row r="34" spans="1:7" x14ac:dyDescent="0.2">
      <c r="A34" s="113">
        <v>28</v>
      </c>
      <c r="B34" s="113">
        <v>450026</v>
      </c>
      <c r="C34" s="113" t="s">
        <v>44</v>
      </c>
      <c r="D34" s="113">
        <v>14529</v>
      </c>
      <c r="E34" s="113">
        <v>3087</v>
      </c>
      <c r="F34" s="113">
        <v>3614</v>
      </c>
      <c r="G34" s="113">
        <v>7046</v>
      </c>
    </row>
    <row r="35" spans="1:7" x14ac:dyDescent="0.2">
      <c r="A35" s="113">
        <v>29</v>
      </c>
      <c r="B35" s="113">
        <v>450052</v>
      </c>
      <c r="C35" s="113" t="s">
        <v>45</v>
      </c>
      <c r="D35" s="113">
        <v>1788</v>
      </c>
      <c r="E35" s="113">
        <v>424</v>
      </c>
      <c r="F35" s="113">
        <v>0</v>
      </c>
      <c r="G35" s="113">
        <v>1226</v>
      </c>
    </row>
    <row r="36" spans="1:7" x14ac:dyDescent="0.2">
      <c r="A36" s="113">
        <v>30</v>
      </c>
      <c r="B36" s="113">
        <v>450053</v>
      </c>
      <c r="C36" s="113" t="s">
        <v>46</v>
      </c>
      <c r="D36" s="113">
        <v>0</v>
      </c>
      <c r="E36" s="113">
        <v>0</v>
      </c>
      <c r="F36" s="113">
        <v>0</v>
      </c>
      <c r="G36" s="113">
        <v>0</v>
      </c>
    </row>
    <row r="37" spans="1:7" x14ac:dyDescent="0.2">
      <c r="A37" s="113">
        <v>31</v>
      </c>
      <c r="B37" s="113">
        <v>450054</v>
      </c>
      <c r="C37" s="113" t="s">
        <v>47</v>
      </c>
      <c r="D37" s="113">
        <v>0</v>
      </c>
      <c r="E37" s="113">
        <v>0</v>
      </c>
      <c r="F37" s="113">
        <v>0</v>
      </c>
      <c r="G37" s="113">
        <v>0</v>
      </c>
    </row>
    <row r="38" spans="1:7" x14ac:dyDescent="0.2">
      <c r="A38" s="113">
        <v>32</v>
      </c>
      <c r="B38" s="113">
        <v>450134</v>
      </c>
      <c r="C38" s="113" t="s">
        <v>48</v>
      </c>
      <c r="D38" s="113">
        <v>0</v>
      </c>
      <c r="E38" s="113">
        <v>0</v>
      </c>
      <c r="F38" s="113">
        <v>0</v>
      </c>
      <c r="G38" s="113">
        <v>0</v>
      </c>
    </row>
    <row r="39" spans="1:7" x14ac:dyDescent="0.2">
      <c r="A39" s="113">
        <v>33</v>
      </c>
      <c r="B39" s="113">
        <v>450081</v>
      </c>
      <c r="C39" s="113" t="s">
        <v>49</v>
      </c>
      <c r="D39" s="113">
        <v>0</v>
      </c>
      <c r="E39" s="113">
        <v>0</v>
      </c>
      <c r="F39" s="113">
        <v>0</v>
      </c>
      <c r="G39" s="113">
        <v>0</v>
      </c>
    </row>
    <row r="40" spans="1:7" x14ac:dyDescent="0.2">
      <c r="A40" s="113">
        <v>34</v>
      </c>
      <c r="B40" s="113">
        <v>450092</v>
      </c>
      <c r="C40" s="113" t="s">
        <v>50</v>
      </c>
      <c r="D40" s="113">
        <v>0</v>
      </c>
      <c r="E40" s="113">
        <v>0</v>
      </c>
      <c r="F40" s="113">
        <v>0</v>
      </c>
      <c r="G40" s="113">
        <v>0</v>
      </c>
    </row>
    <row r="41" spans="1:7" x14ac:dyDescent="0.2">
      <c r="A41" s="113">
        <v>35</v>
      </c>
      <c r="B41" s="113">
        <v>450100</v>
      </c>
      <c r="C41" s="113" t="s">
        <v>51</v>
      </c>
      <c r="D41" s="113">
        <v>0</v>
      </c>
      <c r="E41" s="113">
        <v>0</v>
      </c>
      <c r="F41" s="113">
        <v>0</v>
      </c>
      <c r="G41" s="113">
        <v>0</v>
      </c>
    </row>
    <row r="42" spans="1:7" x14ac:dyDescent="0.2">
      <c r="A42" s="113">
        <v>36</v>
      </c>
      <c r="B42" s="113">
        <v>450101</v>
      </c>
      <c r="C42" s="113" t="s">
        <v>52</v>
      </c>
      <c r="D42" s="113">
        <v>0</v>
      </c>
      <c r="E42" s="113">
        <v>0</v>
      </c>
      <c r="F42" s="113">
        <v>0</v>
      </c>
      <c r="G42" s="113">
        <v>0</v>
      </c>
    </row>
    <row r="43" spans="1:7" x14ac:dyDescent="0.2">
      <c r="A43" s="113">
        <v>37</v>
      </c>
      <c r="B43" s="113">
        <v>450099</v>
      </c>
      <c r="C43" s="113" t="s">
        <v>53</v>
      </c>
      <c r="D43" s="113">
        <v>0</v>
      </c>
      <c r="E43" s="113">
        <v>0</v>
      </c>
      <c r="F43" s="113">
        <v>0</v>
      </c>
      <c r="G43" s="113">
        <v>0</v>
      </c>
    </row>
    <row r="44" spans="1:7" x14ac:dyDescent="0.2">
      <c r="A44" s="113">
        <v>38</v>
      </c>
      <c r="B44" s="113">
        <v>450059</v>
      </c>
      <c r="C44" s="113" t="s">
        <v>54</v>
      </c>
      <c r="D44" s="113">
        <v>0</v>
      </c>
      <c r="E44" s="113">
        <v>0</v>
      </c>
      <c r="F44" s="113">
        <v>0</v>
      </c>
      <c r="G44" s="113">
        <v>0</v>
      </c>
    </row>
    <row r="45" spans="1:7" x14ac:dyDescent="0.2">
      <c r="A45" s="113">
        <v>39</v>
      </c>
      <c r="B45" s="113">
        <v>450107</v>
      </c>
      <c r="C45" s="113" t="s">
        <v>55</v>
      </c>
      <c r="D45" s="113">
        <v>0</v>
      </c>
      <c r="E45" s="113">
        <v>0</v>
      </c>
      <c r="F45" s="113">
        <v>0</v>
      </c>
      <c r="G45" s="113">
        <v>0</v>
      </c>
    </row>
    <row r="46" spans="1:7" x14ac:dyDescent="0.2">
      <c r="A46" s="113">
        <v>40</v>
      </c>
      <c r="B46" s="113">
        <v>450057</v>
      </c>
      <c r="C46" s="113" t="s">
        <v>56</v>
      </c>
      <c r="D46" s="113">
        <v>0</v>
      </c>
      <c r="E46" s="113">
        <v>0</v>
      </c>
      <c r="F46" s="113">
        <v>0</v>
      </c>
      <c r="G46" s="113">
        <v>0</v>
      </c>
    </row>
    <row r="47" spans="1:7" x14ac:dyDescent="0.2">
      <c r="A47" s="113">
        <v>41</v>
      </c>
      <c r="B47" s="113">
        <v>450112</v>
      </c>
      <c r="C47" s="113" t="s">
        <v>57</v>
      </c>
      <c r="D47" s="113">
        <v>0</v>
      </c>
      <c r="E47" s="113">
        <v>0</v>
      </c>
      <c r="F47" s="113">
        <v>0</v>
      </c>
      <c r="G47" s="113">
        <v>0</v>
      </c>
    </row>
    <row r="48" spans="1:7" x14ac:dyDescent="0.2">
      <c r="A48" s="113">
        <v>42</v>
      </c>
      <c r="B48" s="113">
        <v>450111</v>
      </c>
      <c r="C48" s="113" t="s">
        <v>58</v>
      </c>
      <c r="D48" s="113">
        <v>0</v>
      </c>
      <c r="E48" s="113">
        <v>0</v>
      </c>
      <c r="F48" s="113">
        <v>0</v>
      </c>
      <c r="G48" s="113">
        <v>0</v>
      </c>
    </row>
    <row r="49" spans="1:7" x14ac:dyDescent="0.2">
      <c r="A49" s="113">
        <v>43</v>
      </c>
      <c r="B49" s="113">
        <v>450128</v>
      </c>
      <c r="C49" s="113" t="s">
        <v>59</v>
      </c>
      <c r="D49" s="113">
        <v>0</v>
      </c>
      <c r="E49" s="113">
        <v>0</v>
      </c>
      <c r="F49" s="113">
        <v>0</v>
      </c>
      <c r="G49" s="113">
        <v>0</v>
      </c>
    </row>
    <row r="50" spans="1:7" x14ac:dyDescent="0.2">
      <c r="A50" s="113">
        <v>44</v>
      </c>
      <c r="B50" s="113">
        <v>450126</v>
      </c>
      <c r="C50" s="113" t="s">
        <v>60</v>
      </c>
      <c r="D50" s="113">
        <v>0</v>
      </c>
      <c r="E50" s="113">
        <v>0</v>
      </c>
      <c r="F50" s="113">
        <v>0</v>
      </c>
      <c r="G50" s="113">
        <v>0</v>
      </c>
    </row>
    <row r="51" spans="1:7" x14ac:dyDescent="0.2">
      <c r="A51" s="113">
        <v>45</v>
      </c>
      <c r="B51" s="113">
        <v>450131</v>
      </c>
      <c r="C51" s="113" t="s">
        <v>61</v>
      </c>
      <c r="D51" s="113">
        <v>0</v>
      </c>
      <c r="E51" s="113">
        <v>0</v>
      </c>
      <c r="F51" s="113">
        <v>0</v>
      </c>
      <c r="G51" s="113">
        <v>0</v>
      </c>
    </row>
    <row r="52" spans="1:7" x14ac:dyDescent="0.2">
      <c r="A52" s="113">
        <v>46</v>
      </c>
      <c r="B52" s="113">
        <v>450145</v>
      </c>
      <c r="C52" s="113" t="s">
        <v>62</v>
      </c>
      <c r="D52" s="113">
        <v>0</v>
      </c>
      <c r="E52" s="113">
        <v>0</v>
      </c>
      <c r="F52" s="113">
        <v>0</v>
      </c>
      <c r="G52" s="113">
        <v>0</v>
      </c>
    </row>
    <row r="53" spans="1:7" x14ac:dyDescent="0.2">
      <c r="A53" s="113">
        <v>47</v>
      </c>
      <c r="B53" s="113">
        <v>450144</v>
      </c>
      <c r="C53" s="113" t="s">
        <v>63</v>
      </c>
      <c r="D53" s="113">
        <v>0</v>
      </c>
      <c r="E53" s="113">
        <v>0</v>
      </c>
      <c r="F53" s="113">
        <v>0</v>
      </c>
      <c r="G53" s="113">
        <v>0</v>
      </c>
    </row>
    <row r="54" spans="1:7" x14ac:dyDescent="0.2">
      <c r="A54" s="113">
        <v>48</v>
      </c>
      <c r="B54" s="113">
        <v>450115</v>
      </c>
      <c r="C54" s="113" t="s">
        <v>64</v>
      </c>
      <c r="D54" s="113">
        <v>0</v>
      </c>
      <c r="E54" s="113">
        <v>0</v>
      </c>
      <c r="F54" s="113">
        <v>0</v>
      </c>
      <c r="G54" s="113">
        <v>0</v>
      </c>
    </row>
    <row r="55" spans="1:7" x14ac:dyDescent="0.2">
      <c r="A55" s="113">
        <v>49</v>
      </c>
      <c r="B55" s="113">
        <v>450119</v>
      </c>
      <c r="C55" s="113" t="s">
        <v>65</v>
      </c>
      <c r="D55" s="113">
        <v>0</v>
      </c>
      <c r="E55" s="113">
        <v>0</v>
      </c>
      <c r="F55" s="113">
        <v>0</v>
      </c>
      <c r="G55" s="113">
        <v>0</v>
      </c>
    </row>
    <row r="56" spans="1:7" x14ac:dyDescent="0.2">
      <c r="A56" s="113">
        <v>50</v>
      </c>
      <c r="B56" s="113">
        <v>450135</v>
      </c>
      <c r="C56" s="113" t="s">
        <v>66</v>
      </c>
      <c r="D56" s="113">
        <v>0</v>
      </c>
      <c r="E56" s="113">
        <v>0</v>
      </c>
      <c r="F56" s="113">
        <v>0</v>
      </c>
      <c r="G56" s="113">
        <v>0</v>
      </c>
    </row>
    <row r="57" spans="1:7" x14ac:dyDescent="0.2">
      <c r="A57" s="113">
        <v>51</v>
      </c>
      <c r="B57" s="113">
        <v>450110</v>
      </c>
      <c r="C57" s="113" t="s">
        <v>67</v>
      </c>
      <c r="D57" s="113">
        <v>0</v>
      </c>
      <c r="E57" s="113">
        <v>0</v>
      </c>
      <c r="F57" s="113">
        <v>0</v>
      </c>
      <c r="G57" s="113">
        <v>0</v>
      </c>
    </row>
    <row r="58" spans="1:7" x14ac:dyDescent="0.2">
      <c r="A58" s="113">
        <v>52</v>
      </c>
      <c r="B58" s="113">
        <v>450149</v>
      </c>
      <c r="C58" s="113" t="s">
        <v>68</v>
      </c>
      <c r="D58" s="113">
        <v>0</v>
      </c>
      <c r="E58" s="113">
        <v>0</v>
      </c>
      <c r="F58" s="113">
        <v>0</v>
      </c>
      <c r="G58" s="113">
        <v>0</v>
      </c>
    </row>
    <row r="59" spans="1:7" x14ac:dyDescent="0.2">
      <c r="A59" s="113">
        <v>53</v>
      </c>
      <c r="B59" s="113">
        <v>450152</v>
      </c>
      <c r="C59" s="113" t="s">
        <v>69</v>
      </c>
      <c r="D59" s="113">
        <v>0</v>
      </c>
      <c r="E59" s="113">
        <v>0</v>
      </c>
      <c r="F59" s="113">
        <v>0</v>
      </c>
      <c r="G59" s="113">
        <v>0</v>
      </c>
    </row>
    <row r="60" spans="1:7" x14ac:dyDescent="0.2">
      <c r="A60" s="113">
        <v>54</v>
      </c>
      <c r="B60" s="113">
        <v>450153</v>
      </c>
      <c r="C60" s="113" t="s">
        <v>70</v>
      </c>
      <c r="D60" s="113">
        <v>0</v>
      </c>
      <c r="E60" s="113">
        <v>0</v>
      </c>
      <c r="F60" s="113">
        <v>0</v>
      </c>
      <c r="G60" s="113">
        <v>0</v>
      </c>
    </row>
    <row r="61" spans="1:7" x14ac:dyDescent="0.2">
      <c r="A61" s="113">
        <v>55</v>
      </c>
      <c r="B61" s="113">
        <v>450070</v>
      </c>
      <c r="C61" s="113" t="s">
        <v>71</v>
      </c>
      <c r="D61" s="113">
        <v>0</v>
      </c>
      <c r="E61" s="113">
        <v>0</v>
      </c>
      <c r="F61" s="113">
        <v>0</v>
      </c>
      <c r="G61" s="113">
        <v>0</v>
      </c>
    </row>
    <row r="62" spans="1:7" x14ac:dyDescent="0.2">
      <c r="A62" s="113">
        <v>56</v>
      </c>
      <c r="B62" s="113">
        <v>450155</v>
      </c>
      <c r="C62" s="113" t="s">
        <v>72</v>
      </c>
      <c r="D62" s="113">
        <v>0</v>
      </c>
      <c r="E62" s="113">
        <v>0</v>
      </c>
      <c r="F62" s="113">
        <v>0</v>
      </c>
      <c r="G62" s="113">
        <v>0</v>
      </c>
    </row>
    <row r="63" spans="1:7" x14ac:dyDescent="0.2">
      <c r="A63" s="113">
        <v>57</v>
      </c>
      <c r="B63" s="113">
        <v>450154</v>
      </c>
      <c r="C63" s="113" t="s">
        <v>73</v>
      </c>
      <c r="D63" s="113">
        <v>0</v>
      </c>
      <c r="E63" s="113">
        <v>0</v>
      </c>
      <c r="F63" s="113">
        <v>0</v>
      </c>
      <c r="G63" s="113">
        <v>0</v>
      </c>
    </row>
    <row r="64" spans="1:7" x14ac:dyDescent="0.2">
      <c r="A64" s="113">
        <v>58</v>
      </c>
      <c r="B64" s="113">
        <v>450130</v>
      </c>
      <c r="C64" s="113" t="s">
        <v>74</v>
      </c>
      <c r="D64" s="113">
        <v>0</v>
      </c>
      <c r="E64" s="113">
        <v>0</v>
      </c>
      <c r="F64" s="113">
        <v>0</v>
      </c>
      <c r="G64" s="113">
        <v>0</v>
      </c>
    </row>
    <row r="65" spans="1:7" x14ac:dyDescent="0.2">
      <c r="A65" s="113"/>
      <c r="B65" s="113"/>
      <c r="C65" s="113" t="s">
        <v>222</v>
      </c>
      <c r="D65" s="113"/>
      <c r="E65" s="113"/>
      <c r="F65" s="113"/>
      <c r="G65" s="113"/>
    </row>
    <row r="66" spans="1:7" ht="15.75" x14ac:dyDescent="0.25">
      <c r="A66" s="149" t="s">
        <v>75</v>
      </c>
      <c r="B66" s="150"/>
      <c r="C66" s="150"/>
      <c r="D66" s="114">
        <f t="shared" ref="D66:G66" si="0">SUM(D7:D65)</f>
        <v>202840</v>
      </c>
      <c r="E66" s="114">
        <f t="shared" si="0"/>
        <v>36344</v>
      </c>
      <c r="F66" s="114">
        <f t="shared" si="0"/>
        <v>20913</v>
      </c>
      <c r="G66" s="114">
        <f t="shared" si="0"/>
        <v>132035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E4:G4"/>
    <mergeCell ref="E5:E6"/>
    <mergeCell ref="F5:F6"/>
    <mergeCell ref="G5:G6"/>
    <mergeCell ref="A66:C66"/>
    <mergeCell ref="A4:A6"/>
    <mergeCell ref="B4:B6"/>
    <mergeCell ref="C4:C6"/>
    <mergeCell ref="D4:D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72"/>
  <sheetViews>
    <sheetView workbookViewId="0">
      <pane xSplit="2" ySplit="6" topLeftCell="C37" activePane="bottomRight" state="frozen"/>
      <selection pane="topRight"/>
      <selection pane="bottomLeft"/>
      <selection pane="bottomRight" activeCell="K75" sqref="K75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3" width="8.5546875" style="34" customWidth="1"/>
    <col min="4" max="10" width="8.5546875" customWidth="1"/>
  </cols>
  <sheetData>
    <row r="3" spans="1:10" ht="15.75" customHeight="1" x14ac:dyDescent="0.25">
      <c r="B3" s="16" t="s">
        <v>207</v>
      </c>
      <c r="C3" s="28"/>
    </row>
    <row r="4" spans="1:10" ht="59.25" customHeight="1" x14ac:dyDescent="0.2">
      <c r="A4" s="126" t="s">
        <v>1</v>
      </c>
      <c r="B4" s="151" t="s">
        <v>2</v>
      </c>
      <c r="C4" s="152" t="s">
        <v>199</v>
      </c>
      <c r="D4" s="152" t="s">
        <v>200</v>
      </c>
      <c r="E4" s="152" t="s">
        <v>201</v>
      </c>
      <c r="F4" s="152" t="s">
        <v>202</v>
      </c>
      <c r="G4" s="152" t="s">
        <v>203</v>
      </c>
      <c r="H4" s="152" t="s">
        <v>204</v>
      </c>
      <c r="I4" s="152" t="s">
        <v>205</v>
      </c>
      <c r="J4" s="152" t="s">
        <v>206</v>
      </c>
    </row>
    <row r="5" spans="1:10" s="2" customFormat="1" ht="50.25" customHeight="1" x14ac:dyDescent="0.2">
      <c r="A5" s="126"/>
      <c r="B5" s="151"/>
      <c r="C5" s="153"/>
      <c r="D5" s="153"/>
      <c r="E5" s="153"/>
      <c r="F5" s="153"/>
      <c r="G5" s="153"/>
      <c r="H5" s="153"/>
      <c r="I5" s="153"/>
      <c r="J5" s="153" t="s">
        <v>206</v>
      </c>
    </row>
    <row r="6" spans="1:10" s="6" customFormat="1" ht="52.5" customHeight="1" x14ac:dyDescent="0.2">
      <c r="A6" s="126"/>
      <c r="B6" s="151"/>
      <c r="C6" s="153"/>
      <c r="D6" s="153"/>
      <c r="E6" s="153"/>
      <c r="F6" s="153"/>
      <c r="G6" s="153"/>
      <c r="H6" s="153"/>
      <c r="I6" s="153"/>
      <c r="J6" s="153"/>
    </row>
    <row r="7" spans="1:10" x14ac:dyDescent="0.2">
      <c r="A7" s="18">
        <v>1</v>
      </c>
      <c r="B7" s="115" t="s">
        <v>17</v>
      </c>
      <c r="C7" s="119">
        <v>2444</v>
      </c>
      <c r="D7" s="118">
        <v>0</v>
      </c>
      <c r="E7" s="119">
        <v>735</v>
      </c>
      <c r="F7" s="119">
        <v>587</v>
      </c>
      <c r="G7" s="118">
        <v>0</v>
      </c>
      <c r="H7" s="118">
        <v>0</v>
      </c>
      <c r="I7" s="119">
        <v>0</v>
      </c>
      <c r="J7" s="118">
        <v>0</v>
      </c>
    </row>
    <row r="8" spans="1:10" x14ac:dyDescent="0.2">
      <c r="A8" s="18">
        <v>2</v>
      </c>
      <c r="B8" s="115" t="s">
        <v>18</v>
      </c>
      <c r="C8" s="119">
        <v>0</v>
      </c>
      <c r="D8" s="118">
        <v>0</v>
      </c>
      <c r="E8" s="119">
        <v>480</v>
      </c>
      <c r="F8" s="119">
        <v>363</v>
      </c>
      <c r="G8" s="118">
        <v>0</v>
      </c>
      <c r="H8" s="118">
        <v>0</v>
      </c>
      <c r="I8" s="119">
        <v>0</v>
      </c>
      <c r="J8" s="118">
        <v>0</v>
      </c>
    </row>
    <row r="9" spans="1:10" x14ac:dyDescent="0.2">
      <c r="A9" s="18">
        <v>3</v>
      </c>
      <c r="B9" s="115" t="s">
        <v>19</v>
      </c>
      <c r="C9" s="119">
        <v>0</v>
      </c>
      <c r="D9" s="118">
        <v>0</v>
      </c>
      <c r="E9" s="119">
        <v>1017</v>
      </c>
      <c r="F9" s="119">
        <v>1096</v>
      </c>
      <c r="G9" s="118">
        <v>0</v>
      </c>
      <c r="H9" s="118">
        <v>0</v>
      </c>
      <c r="I9" s="119">
        <v>0</v>
      </c>
      <c r="J9" s="118">
        <v>0</v>
      </c>
    </row>
    <row r="10" spans="1:10" x14ac:dyDescent="0.2">
      <c r="A10" s="18">
        <v>4</v>
      </c>
      <c r="B10" s="115" t="s">
        <v>20</v>
      </c>
      <c r="C10" s="119">
        <v>0</v>
      </c>
      <c r="D10" s="118">
        <v>0</v>
      </c>
      <c r="E10" s="119">
        <v>1030</v>
      </c>
      <c r="F10" s="119">
        <v>608</v>
      </c>
      <c r="G10" s="118">
        <v>0</v>
      </c>
      <c r="H10" s="118">
        <v>0</v>
      </c>
      <c r="I10" s="119">
        <v>0</v>
      </c>
      <c r="J10" s="118">
        <v>0</v>
      </c>
    </row>
    <row r="11" spans="1:10" x14ac:dyDescent="0.2">
      <c r="A11" s="18">
        <v>5</v>
      </c>
      <c r="B11" s="115" t="s">
        <v>21</v>
      </c>
      <c r="C11" s="119">
        <v>0</v>
      </c>
      <c r="D11" s="118">
        <v>0</v>
      </c>
      <c r="E11" s="119">
        <v>500</v>
      </c>
      <c r="F11" s="119">
        <v>429</v>
      </c>
      <c r="G11" s="118">
        <v>0</v>
      </c>
      <c r="H11" s="118">
        <v>0</v>
      </c>
      <c r="I11" s="119">
        <v>0</v>
      </c>
      <c r="J11" s="118">
        <v>0</v>
      </c>
    </row>
    <row r="12" spans="1:10" x14ac:dyDescent="0.2">
      <c r="A12" s="18">
        <v>6</v>
      </c>
      <c r="B12" s="115" t="s">
        <v>22</v>
      </c>
      <c r="C12" s="119">
        <v>0</v>
      </c>
      <c r="D12" s="118">
        <v>0</v>
      </c>
      <c r="E12" s="119">
        <v>282</v>
      </c>
      <c r="F12" s="119">
        <v>1328</v>
      </c>
      <c r="G12" s="118">
        <v>0</v>
      </c>
      <c r="H12" s="118">
        <v>0</v>
      </c>
      <c r="I12" s="119">
        <v>0</v>
      </c>
      <c r="J12" s="118">
        <v>0</v>
      </c>
    </row>
    <row r="13" spans="1:10" x14ac:dyDescent="0.2">
      <c r="A13" s="18">
        <v>7</v>
      </c>
      <c r="B13" s="115" t="s">
        <v>23</v>
      </c>
      <c r="C13" s="119">
        <v>673</v>
      </c>
      <c r="D13" s="118">
        <v>0</v>
      </c>
      <c r="E13" s="119">
        <v>597</v>
      </c>
      <c r="F13" s="119">
        <v>591</v>
      </c>
      <c r="G13" s="118">
        <v>0</v>
      </c>
      <c r="H13" s="118">
        <v>0</v>
      </c>
      <c r="I13" s="119">
        <v>0</v>
      </c>
      <c r="J13" s="118">
        <v>0</v>
      </c>
    </row>
    <row r="14" spans="1:10" x14ac:dyDescent="0.2">
      <c r="A14" s="18">
        <v>8</v>
      </c>
      <c r="B14" s="115" t="s">
        <v>24</v>
      </c>
      <c r="C14" s="119">
        <v>0</v>
      </c>
      <c r="D14" s="118">
        <v>0</v>
      </c>
      <c r="E14" s="119">
        <v>0</v>
      </c>
      <c r="F14" s="119">
        <v>381</v>
      </c>
      <c r="G14" s="118">
        <v>0</v>
      </c>
      <c r="H14" s="118">
        <v>0</v>
      </c>
      <c r="I14" s="119">
        <v>0</v>
      </c>
      <c r="J14" s="118">
        <v>0</v>
      </c>
    </row>
    <row r="15" spans="1:10" x14ac:dyDescent="0.2">
      <c r="A15" s="18">
        <v>9</v>
      </c>
      <c r="B15" s="115" t="s">
        <v>25</v>
      </c>
      <c r="C15" s="119">
        <v>0</v>
      </c>
      <c r="D15" s="118">
        <v>0</v>
      </c>
      <c r="E15" s="119">
        <v>36</v>
      </c>
      <c r="F15" s="119">
        <v>74</v>
      </c>
      <c r="G15" s="118">
        <v>0</v>
      </c>
      <c r="H15" s="118">
        <v>0</v>
      </c>
      <c r="I15" s="119">
        <v>0</v>
      </c>
      <c r="J15" s="118">
        <v>0</v>
      </c>
    </row>
    <row r="16" spans="1:10" x14ac:dyDescent="0.2">
      <c r="A16" s="18">
        <v>10</v>
      </c>
      <c r="B16" s="115" t="s">
        <v>26</v>
      </c>
      <c r="C16" s="119">
        <v>0</v>
      </c>
      <c r="D16" s="118">
        <v>0</v>
      </c>
      <c r="E16" s="119">
        <v>30</v>
      </c>
      <c r="F16" s="119">
        <v>45</v>
      </c>
      <c r="G16" s="118">
        <v>0</v>
      </c>
      <c r="H16" s="118">
        <v>0</v>
      </c>
      <c r="I16" s="119">
        <v>0</v>
      </c>
      <c r="J16" s="118">
        <v>0</v>
      </c>
    </row>
    <row r="17" spans="1:10" x14ac:dyDescent="0.2">
      <c r="A17" s="18">
        <v>11</v>
      </c>
      <c r="B17" s="115" t="s">
        <v>27</v>
      </c>
      <c r="C17" s="119">
        <v>0</v>
      </c>
      <c r="D17" s="118">
        <v>0</v>
      </c>
      <c r="E17" s="119">
        <v>600</v>
      </c>
      <c r="F17" s="119">
        <v>1041</v>
      </c>
      <c r="G17" s="118">
        <v>0</v>
      </c>
      <c r="H17" s="118">
        <v>0</v>
      </c>
      <c r="I17" s="119">
        <v>0</v>
      </c>
      <c r="J17" s="118">
        <v>0</v>
      </c>
    </row>
    <row r="18" spans="1:10" x14ac:dyDescent="0.2">
      <c r="A18" s="18">
        <v>12</v>
      </c>
      <c r="B18" s="115" t="s">
        <v>28</v>
      </c>
      <c r="C18" s="119">
        <v>13384</v>
      </c>
      <c r="D18" s="118">
        <v>3821</v>
      </c>
      <c r="E18" s="119">
        <v>9540</v>
      </c>
      <c r="F18" s="119">
        <v>2911</v>
      </c>
      <c r="G18" s="118">
        <v>0</v>
      </c>
      <c r="H18" s="118">
        <v>0</v>
      </c>
      <c r="I18" s="119">
        <v>0</v>
      </c>
      <c r="J18" s="118">
        <v>0</v>
      </c>
    </row>
    <row r="19" spans="1:10" x14ac:dyDescent="0.2">
      <c r="A19" s="18">
        <v>13</v>
      </c>
      <c r="B19" s="115" t="s">
        <v>29</v>
      </c>
      <c r="C19" s="119">
        <v>5343</v>
      </c>
      <c r="D19" s="118">
        <v>0</v>
      </c>
      <c r="E19" s="119">
        <v>756</v>
      </c>
      <c r="F19" s="119">
        <v>3055</v>
      </c>
      <c r="G19" s="118">
        <v>0</v>
      </c>
      <c r="H19" s="118">
        <v>0</v>
      </c>
      <c r="I19" s="119">
        <v>0</v>
      </c>
      <c r="J19" s="118">
        <v>0</v>
      </c>
    </row>
    <row r="20" spans="1:10" x14ac:dyDescent="0.2">
      <c r="A20" s="18">
        <v>14</v>
      </c>
      <c r="B20" s="115" t="s">
        <v>30</v>
      </c>
      <c r="C20" s="119">
        <v>4024</v>
      </c>
      <c r="D20" s="118">
        <v>1761</v>
      </c>
      <c r="E20" s="119">
        <v>883</v>
      </c>
      <c r="F20" s="119">
        <v>279</v>
      </c>
      <c r="G20" s="118">
        <v>0</v>
      </c>
      <c r="H20" s="118">
        <v>0</v>
      </c>
      <c r="I20" s="119">
        <v>0</v>
      </c>
      <c r="J20" s="118">
        <v>0</v>
      </c>
    </row>
    <row r="21" spans="1:10" x14ac:dyDescent="0.2">
      <c r="A21" s="18">
        <v>15</v>
      </c>
      <c r="B21" s="115" t="s">
        <v>31</v>
      </c>
      <c r="C21" s="119">
        <v>505</v>
      </c>
      <c r="D21" s="118">
        <v>0</v>
      </c>
      <c r="E21" s="119">
        <v>11961</v>
      </c>
      <c r="F21" s="119">
        <v>127</v>
      </c>
      <c r="G21" s="118">
        <v>0</v>
      </c>
      <c r="H21" s="118">
        <v>0</v>
      </c>
      <c r="I21" s="119">
        <v>0</v>
      </c>
      <c r="J21" s="118">
        <v>0</v>
      </c>
    </row>
    <row r="22" spans="1:10" x14ac:dyDescent="0.2">
      <c r="A22" s="18">
        <v>16</v>
      </c>
      <c r="B22" s="115" t="s">
        <v>32</v>
      </c>
      <c r="C22" s="119">
        <v>8293</v>
      </c>
      <c r="D22" s="118">
        <v>6240</v>
      </c>
      <c r="E22" s="119">
        <v>2930</v>
      </c>
      <c r="F22" s="119">
        <v>4985</v>
      </c>
      <c r="G22" s="118">
        <v>3626</v>
      </c>
      <c r="H22" s="118">
        <v>0</v>
      </c>
      <c r="I22" s="119">
        <v>2829</v>
      </c>
      <c r="J22" s="118">
        <v>0</v>
      </c>
    </row>
    <row r="23" spans="1:10" x14ac:dyDescent="0.2">
      <c r="A23" s="18">
        <v>17</v>
      </c>
      <c r="B23" s="115" t="s">
        <v>33</v>
      </c>
      <c r="C23" s="119">
        <v>0</v>
      </c>
      <c r="D23" s="118">
        <v>0</v>
      </c>
      <c r="E23" s="119">
        <v>109</v>
      </c>
      <c r="F23" s="119">
        <v>0</v>
      </c>
      <c r="G23" s="118">
        <v>0</v>
      </c>
      <c r="H23" s="118">
        <v>0</v>
      </c>
      <c r="I23" s="119">
        <v>0</v>
      </c>
      <c r="J23" s="118">
        <v>0</v>
      </c>
    </row>
    <row r="24" spans="1:10" ht="30" x14ac:dyDescent="0.2">
      <c r="A24" s="18">
        <v>18</v>
      </c>
      <c r="B24" s="115" t="s">
        <v>34</v>
      </c>
      <c r="C24" s="119">
        <v>0</v>
      </c>
      <c r="D24" s="118">
        <v>0</v>
      </c>
      <c r="E24" s="119">
        <v>0</v>
      </c>
      <c r="F24" s="119">
        <v>0</v>
      </c>
      <c r="G24" s="118">
        <v>0</v>
      </c>
      <c r="H24" s="118">
        <v>0</v>
      </c>
      <c r="I24" s="119">
        <v>0</v>
      </c>
      <c r="J24" s="118">
        <v>0</v>
      </c>
    </row>
    <row r="25" spans="1:10" x14ac:dyDescent="0.2">
      <c r="A25" s="18">
        <v>19</v>
      </c>
      <c r="B25" s="115" t="s">
        <v>35</v>
      </c>
      <c r="C25" s="119">
        <v>0</v>
      </c>
      <c r="D25" s="118">
        <v>0</v>
      </c>
      <c r="E25" s="119">
        <v>0</v>
      </c>
      <c r="F25" s="119">
        <v>0</v>
      </c>
      <c r="G25" s="118">
        <v>0</v>
      </c>
      <c r="H25" s="118">
        <v>0</v>
      </c>
      <c r="I25" s="119">
        <v>0</v>
      </c>
      <c r="J25" s="118">
        <v>0</v>
      </c>
    </row>
    <row r="26" spans="1:10" ht="45" x14ac:dyDescent="0.2">
      <c r="A26" s="18">
        <v>20</v>
      </c>
      <c r="B26" s="115" t="s">
        <v>36</v>
      </c>
      <c r="C26" s="119">
        <v>0</v>
      </c>
      <c r="D26" s="118">
        <v>0</v>
      </c>
      <c r="E26" s="119">
        <v>0</v>
      </c>
      <c r="F26" s="119">
        <v>0</v>
      </c>
      <c r="G26" s="118">
        <v>0</v>
      </c>
      <c r="H26" s="118">
        <v>0</v>
      </c>
      <c r="I26" s="119">
        <v>0</v>
      </c>
      <c r="J26" s="118">
        <v>0</v>
      </c>
    </row>
    <row r="27" spans="1:10" x14ac:dyDescent="0.2">
      <c r="A27" s="18">
        <v>21</v>
      </c>
      <c r="B27" s="115" t="s">
        <v>37</v>
      </c>
      <c r="C27" s="119">
        <v>0</v>
      </c>
      <c r="D27" s="118">
        <v>0</v>
      </c>
      <c r="E27" s="119">
        <v>0</v>
      </c>
      <c r="F27" s="119">
        <v>0</v>
      </c>
      <c r="G27" s="118">
        <v>0</v>
      </c>
      <c r="H27" s="118">
        <v>0</v>
      </c>
      <c r="I27" s="119">
        <v>0</v>
      </c>
      <c r="J27" s="118">
        <v>0</v>
      </c>
    </row>
    <row r="28" spans="1:10" ht="30" x14ac:dyDescent="0.2">
      <c r="A28" s="18">
        <v>22</v>
      </c>
      <c r="B28" s="115" t="s">
        <v>38</v>
      </c>
      <c r="C28" s="119">
        <v>540</v>
      </c>
      <c r="D28" s="118">
        <v>560</v>
      </c>
      <c r="E28" s="119">
        <v>0</v>
      </c>
      <c r="F28" s="119">
        <v>0</v>
      </c>
      <c r="G28" s="118">
        <v>0</v>
      </c>
      <c r="H28" s="118">
        <v>0</v>
      </c>
      <c r="I28" s="119">
        <v>0</v>
      </c>
      <c r="J28" s="118">
        <v>0</v>
      </c>
    </row>
    <row r="29" spans="1:10" x14ac:dyDescent="0.2">
      <c r="A29" s="18">
        <v>23</v>
      </c>
      <c r="B29" s="115" t="s">
        <v>39</v>
      </c>
      <c r="C29" s="119">
        <v>4378</v>
      </c>
      <c r="D29" s="118">
        <v>0</v>
      </c>
      <c r="E29" s="119">
        <v>104</v>
      </c>
      <c r="F29" s="119">
        <v>57</v>
      </c>
      <c r="G29" s="118">
        <v>0</v>
      </c>
      <c r="H29" s="118">
        <v>0</v>
      </c>
      <c r="I29" s="119">
        <v>0</v>
      </c>
      <c r="J29" s="118">
        <v>0</v>
      </c>
    </row>
    <row r="30" spans="1:10" x14ac:dyDescent="0.2">
      <c r="A30" s="18">
        <v>24</v>
      </c>
      <c r="B30" s="115" t="s">
        <v>40</v>
      </c>
      <c r="C30" s="119">
        <v>0</v>
      </c>
      <c r="D30" s="118">
        <v>0</v>
      </c>
      <c r="E30" s="119">
        <v>1400</v>
      </c>
      <c r="F30" s="119">
        <v>76</v>
      </c>
      <c r="G30" s="118">
        <v>0</v>
      </c>
      <c r="H30" s="118">
        <v>0</v>
      </c>
      <c r="I30" s="119">
        <v>0</v>
      </c>
      <c r="J30" s="118">
        <v>0</v>
      </c>
    </row>
    <row r="31" spans="1:10" x14ac:dyDescent="0.2">
      <c r="A31" s="18">
        <v>25</v>
      </c>
      <c r="B31" s="115" t="s">
        <v>41</v>
      </c>
      <c r="C31" s="119">
        <v>5811</v>
      </c>
      <c r="D31" s="118">
        <v>0</v>
      </c>
      <c r="E31" s="119">
        <v>9936</v>
      </c>
      <c r="F31" s="119">
        <v>6652</v>
      </c>
      <c r="G31" s="118">
        <v>0</v>
      </c>
      <c r="H31" s="118">
        <v>0</v>
      </c>
      <c r="I31" s="119">
        <v>0</v>
      </c>
      <c r="J31" s="118">
        <v>0</v>
      </c>
    </row>
    <row r="32" spans="1:10" x14ac:dyDescent="0.2">
      <c r="A32" s="18">
        <v>26</v>
      </c>
      <c r="B32" s="115" t="s">
        <v>42</v>
      </c>
      <c r="C32" s="119">
        <v>0</v>
      </c>
      <c r="D32" s="118">
        <v>0</v>
      </c>
      <c r="E32" s="119">
        <v>5302</v>
      </c>
      <c r="F32" s="119">
        <v>5713</v>
      </c>
      <c r="G32" s="118">
        <v>0</v>
      </c>
      <c r="H32" s="118">
        <v>0</v>
      </c>
      <c r="I32" s="119">
        <v>0</v>
      </c>
      <c r="J32" s="118">
        <v>0</v>
      </c>
    </row>
    <row r="33" spans="1:10" ht="30" x14ac:dyDescent="0.2">
      <c r="A33" s="18">
        <v>27</v>
      </c>
      <c r="B33" s="115" t="s">
        <v>43</v>
      </c>
      <c r="C33" s="119">
        <v>0</v>
      </c>
      <c r="D33" s="118">
        <v>0</v>
      </c>
      <c r="E33" s="119">
        <v>0</v>
      </c>
      <c r="F33" s="119">
        <v>0</v>
      </c>
      <c r="G33" s="118">
        <v>0</v>
      </c>
      <c r="H33" s="118">
        <v>0</v>
      </c>
      <c r="I33" s="119">
        <v>0</v>
      </c>
      <c r="J33" s="118">
        <v>0</v>
      </c>
    </row>
    <row r="34" spans="1:10" x14ac:dyDescent="0.2">
      <c r="A34" s="18">
        <v>28</v>
      </c>
      <c r="B34" s="115" t="s">
        <v>44</v>
      </c>
      <c r="C34" s="119">
        <v>7253</v>
      </c>
      <c r="D34" s="118">
        <v>379</v>
      </c>
      <c r="E34" s="119">
        <v>5271</v>
      </c>
      <c r="F34" s="119">
        <v>980</v>
      </c>
      <c r="G34" s="118">
        <v>1427</v>
      </c>
      <c r="H34" s="118">
        <v>0</v>
      </c>
      <c r="I34" s="119">
        <v>0</v>
      </c>
      <c r="J34" s="118">
        <v>0</v>
      </c>
    </row>
    <row r="35" spans="1:10" x14ac:dyDescent="0.2">
      <c r="A35" s="18">
        <v>29</v>
      </c>
      <c r="B35" s="115" t="s">
        <v>45</v>
      </c>
      <c r="C35" s="119">
        <v>0</v>
      </c>
      <c r="D35" s="118">
        <v>0</v>
      </c>
      <c r="E35" s="119">
        <v>2000</v>
      </c>
      <c r="F35" s="119">
        <v>624</v>
      </c>
      <c r="G35" s="118">
        <v>251</v>
      </c>
      <c r="H35" s="118">
        <v>0</v>
      </c>
      <c r="I35" s="119">
        <v>0</v>
      </c>
      <c r="J35" s="118">
        <v>0</v>
      </c>
    </row>
    <row r="36" spans="1:10" x14ac:dyDescent="0.2">
      <c r="A36" s="18">
        <v>30</v>
      </c>
      <c r="B36" s="115" t="s">
        <v>46</v>
      </c>
      <c r="C36" s="119">
        <v>0</v>
      </c>
      <c r="D36" s="118">
        <v>0</v>
      </c>
      <c r="E36" s="119">
        <v>0</v>
      </c>
      <c r="F36" s="119">
        <v>0</v>
      </c>
      <c r="G36" s="118">
        <v>0</v>
      </c>
      <c r="H36" s="118">
        <v>0</v>
      </c>
      <c r="I36" s="119">
        <v>0</v>
      </c>
      <c r="J36" s="118">
        <v>0</v>
      </c>
    </row>
    <row r="37" spans="1:10" x14ac:dyDescent="0.2">
      <c r="A37" s="18">
        <v>31</v>
      </c>
      <c r="B37" s="115" t="s">
        <v>47</v>
      </c>
      <c r="C37" s="119">
        <v>0</v>
      </c>
      <c r="D37" s="118">
        <v>0</v>
      </c>
      <c r="E37" s="119">
        <v>0</v>
      </c>
      <c r="F37" s="119">
        <v>255</v>
      </c>
      <c r="G37" s="118">
        <v>0</v>
      </c>
      <c r="H37" s="118">
        <v>0</v>
      </c>
      <c r="I37" s="119">
        <v>0</v>
      </c>
      <c r="J37" s="118">
        <v>0</v>
      </c>
    </row>
    <row r="38" spans="1:10" x14ac:dyDescent="0.2">
      <c r="A38" s="18">
        <v>32</v>
      </c>
      <c r="B38" s="115" t="s">
        <v>48</v>
      </c>
      <c r="C38" s="119">
        <v>0</v>
      </c>
      <c r="D38" s="118">
        <v>0</v>
      </c>
      <c r="E38" s="119">
        <v>0</v>
      </c>
      <c r="F38" s="119">
        <v>0</v>
      </c>
      <c r="G38" s="118">
        <v>0</v>
      </c>
      <c r="H38" s="118">
        <v>0</v>
      </c>
      <c r="I38" s="119">
        <v>0</v>
      </c>
      <c r="J38" s="118">
        <v>0</v>
      </c>
    </row>
    <row r="39" spans="1:10" x14ac:dyDescent="0.2">
      <c r="A39" s="18">
        <v>33</v>
      </c>
      <c r="B39" s="115" t="s">
        <v>49</v>
      </c>
      <c r="C39" s="119">
        <v>1429</v>
      </c>
      <c r="D39" s="118">
        <v>0</v>
      </c>
      <c r="E39" s="119">
        <v>0</v>
      </c>
      <c r="F39" s="119">
        <v>0</v>
      </c>
      <c r="G39" s="118">
        <v>0</v>
      </c>
      <c r="H39" s="118">
        <v>0</v>
      </c>
      <c r="I39" s="119">
        <v>0</v>
      </c>
      <c r="J39" s="118">
        <v>0</v>
      </c>
    </row>
    <row r="40" spans="1:10" x14ac:dyDescent="0.2">
      <c r="A40" s="18">
        <v>34</v>
      </c>
      <c r="B40" s="115" t="s">
        <v>50</v>
      </c>
      <c r="C40" s="119">
        <v>0</v>
      </c>
      <c r="D40" s="118">
        <v>0</v>
      </c>
      <c r="E40" s="119">
        <v>0</v>
      </c>
      <c r="F40" s="119">
        <v>0</v>
      </c>
      <c r="G40" s="118">
        <v>0</v>
      </c>
      <c r="H40" s="118">
        <v>0</v>
      </c>
      <c r="I40" s="119">
        <v>0</v>
      </c>
      <c r="J40" s="118">
        <v>0</v>
      </c>
    </row>
    <row r="41" spans="1:10" x14ac:dyDescent="0.2">
      <c r="A41" s="18">
        <v>35</v>
      </c>
      <c r="B41" s="115" t="s">
        <v>51</v>
      </c>
      <c r="C41" s="119">
        <v>0</v>
      </c>
      <c r="D41" s="118">
        <v>0</v>
      </c>
      <c r="E41" s="119">
        <v>0</v>
      </c>
      <c r="F41" s="119">
        <v>0</v>
      </c>
      <c r="G41" s="118">
        <v>0</v>
      </c>
      <c r="H41" s="118">
        <v>0</v>
      </c>
      <c r="I41" s="119">
        <v>0</v>
      </c>
      <c r="J41" s="118">
        <v>0</v>
      </c>
    </row>
    <row r="42" spans="1:10" x14ac:dyDescent="0.2">
      <c r="A42" s="18">
        <v>36</v>
      </c>
      <c r="B42" s="115" t="s">
        <v>52</v>
      </c>
      <c r="C42" s="119">
        <v>0</v>
      </c>
      <c r="D42" s="118">
        <v>0</v>
      </c>
      <c r="E42" s="119">
        <v>120</v>
      </c>
      <c r="F42" s="119">
        <v>0</v>
      </c>
      <c r="G42" s="118">
        <v>0</v>
      </c>
      <c r="H42" s="118">
        <v>0</v>
      </c>
      <c r="I42" s="119">
        <v>0</v>
      </c>
      <c r="J42" s="118">
        <v>0</v>
      </c>
    </row>
    <row r="43" spans="1:10" x14ac:dyDescent="0.2">
      <c r="A43" s="18">
        <v>37</v>
      </c>
      <c r="B43" s="115" t="s">
        <v>53</v>
      </c>
      <c r="C43" s="119">
        <v>0</v>
      </c>
      <c r="D43" s="118">
        <v>0</v>
      </c>
      <c r="E43" s="119">
        <v>0</v>
      </c>
      <c r="F43" s="119">
        <v>0</v>
      </c>
      <c r="G43" s="118">
        <v>0</v>
      </c>
      <c r="H43" s="118">
        <v>0</v>
      </c>
      <c r="I43" s="119">
        <v>0</v>
      </c>
      <c r="J43" s="118">
        <v>0</v>
      </c>
    </row>
    <row r="44" spans="1:10" x14ac:dyDescent="0.2">
      <c r="A44" s="18">
        <v>38</v>
      </c>
      <c r="B44" s="115" t="s">
        <v>54</v>
      </c>
      <c r="C44" s="119">
        <v>0</v>
      </c>
      <c r="D44" s="118">
        <v>0</v>
      </c>
      <c r="E44" s="119">
        <v>0</v>
      </c>
      <c r="F44" s="119">
        <v>0</v>
      </c>
      <c r="G44" s="118">
        <v>0</v>
      </c>
      <c r="H44" s="118">
        <v>0</v>
      </c>
      <c r="I44" s="119">
        <v>0</v>
      </c>
      <c r="J44" s="118">
        <v>0</v>
      </c>
    </row>
    <row r="45" spans="1:10" x14ac:dyDescent="0.2">
      <c r="A45" s="18">
        <v>39</v>
      </c>
      <c r="B45" s="115" t="s">
        <v>55</v>
      </c>
      <c r="C45" s="119">
        <v>0</v>
      </c>
      <c r="D45" s="118">
        <v>0</v>
      </c>
      <c r="E45" s="119">
        <v>0</v>
      </c>
      <c r="F45" s="119">
        <v>0</v>
      </c>
      <c r="G45" s="118">
        <v>0</v>
      </c>
      <c r="H45" s="118">
        <v>0</v>
      </c>
      <c r="I45" s="119">
        <v>0</v>
      </c>
      <c r="J45" s="118">
        <v>0</v>
      </c>
    </row>
    <row r="46" spans="1:10" x14ac:dyDescent="0.2">
      <c r="A46" s="18">
        <v>40</v>
      </c>
      <c r="B46" s="115" t="s">
        <v>56</v>
      </c>
      <c r="C46" s="119">
        <v>0</v>
      </c>
      <c r="D46" s="118">
        <v>0</v>
      </c>
      <c r="E46" s="119">
        <v>0</v>
      </c>
      <c r="F46" s="119">
        <v>0</v>
      </c>
      <c r="G46" s="118">
        <v>0</v>
      </c>
      <c r="H46" s="118">
        <v>0</v>
      </c>
      <c r="I46" s="119">
        <v>0</v>
      </c>
      <c r="J46" s="118">
        <v>0</v>
      </c>
    </row>
    <row r="47" spans="1:10" x14ac:dyDescent="0.2">
      <c r="A47" s="18">
        <v>41</v>
      </c>
      <c r="B47" s="115" t="s">
        <v>57</v>
      </c>
      <c r="C47" s="119">
        <v>0</v>
      </c>
      <c r="D47" s="118">
        <v>0</v>
      </c>
      <c r="E47" s="119">
        <v>0</v>
      </c>
      <c r="F47" s="119">
        <v>0</v>
      </c>
      <c r="G47" s="118">
        <v>0</v>
      </c>
      <c r="H47" s="118">
        <v>0</v>
      </c>
      <c r="I47" s="119">
        <v>0</v>
      </c>
      <c r="J47" s="118">
        <v>0</v>
      </c>
    </row>
    <row r="48" spans="1:10" x14ac:dyDescent="0.2">
      <c r="A48" s="18">
        <v>42</v>
      </c>
      <c r="B48" s="115" t="s">
        <v>58</v>
      </c>
      <c r="C48" s="119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9">
        <v>0</v>
      </c>
      <c r="J48" s="118">
        <v>0</v>
      </c>
    </row>
    <row r="49" spans="1:10" x14ac:dyDescent="0.2">
      <c r="A49" s="18">
        <v>43</v>
      </c>
      <c r="B49" s="115" t="s">
        <v>59</v>
      </c>
      <c r="C49" s="119">
        <v>0</v>
      </c>
      <c r="D49" s="118">
        <v>0</v>
      </c>
      <c r="E49" s="119">
        <v>500</v>
      </c>
      <c r="F49" s="119">
        <v>0</v>
      </c>
      <c r="G49" s="118">
        <v>0</v>
      </c>
      <c r="H49" s="118">
        <v>0</v>
      </c>
      <c r="I49" s="119">
        <v>0</v>
      </c>
      <c r="J49" s="118">
        <v>0</v>
      </c>
    </row>
    <row r="50" spans="1:10" x14ac:dyDescent="0.2">
      <c r="A50" s="18">
        <v>44</v>
      </c>
      <c r="B50" s="115" t="s">
        <v>60</v>
      </c>
      <c r="C50" s="119">
        <v>72</v>
      </c>
      <c r="D50" s="118">
        <v>1100</v>
      </c>
      <c r="E50" s="119">
        <v>0</v>
      </c>
      <c r="F50" s="119">
        <v>0</v>
      </c>
      <c r="G50" s="118">
        <v>0</v>
      </c>
      <c r="H50" s="118">
        <v>0</v>
      </c>
      <c r="I50" s="119">
        <v>0</v>
      </c>
      <c r="J50" s="118">
        <v>0</v>
      </c>
    </row>
    <row r="51" spans="1:10" x14ac:dyDescent="0.2">
      <c r="A51" s="18">
        <v>45</v>
      </c>
      <c r="B51" s="115" t="s">
        <v>61</v>
      </c>
      <c r="C51" s="119">
        <v>0</v>
      </c>
      <c r="D51" s="118">
        <v>0</v>
      </c>
      <c r="E51" s="119">
        <v>0</v>
      </c>
      <c r="F51" s="119">
        <v>0</v>
      </c>
      <c r="G51" s="118">
        <v>0</v>
      </c>
      <c r="H51" s="118">
        <v>0</v>
      </c>
      <c r="I51" s="119">
        <v>0</v>
      </c>
      <c r="J51" s="118">
        <v>0</v>
      </c>
    </row>
    <row r="52" spans="1:10" x14ac:dyDescent="0.2">
      <c r="A52" s="18">
        <v>46</v>
      </c>
      <c r="B52" s="115" t="s">
        <v>62</v>
      </c>
      <c r="C52" s="119">
        <v>0</v>
      </c>
      <c r="D52" s="118">
        <v>311</v>
      </c>
      <c r="E52" s="119">
        <v>0</v>
      </c>
      <c r="F52" s="119">
        <v>0</v>
      </c>
      <c r="G52" s="118">
        <v>0</v>
      </c>
      <c r="H52" s="118">
        <v>0</v>
      </c>
      <c r="I52" s="119">
        <v>0</v>
      </c>
      <c r="J52" s="118">
        <v>0</v>
      </c>
    </row>
    <row r="53" spans="1:10" x14ac:dyDescent="0.2">
      <c r="A53" s="18">
        <v>47</v>
      </c>
      <c r="B53" s="115" t="s">
        <v>63</v>
      </c>
      <c r="C53" s="119">
        <v>0</v>
      </c>
      <c r="D53" s="118">
        <v>0</v>
      </c>
      <c r="E53" s="119">
        <v>100</v>
      </c>
      <c r="F53" s="119">
        <v>12</v>
      </c>
      <c r="G53" s="118">
        <v>0</v>
      </c>
      <c r="H53" s="118">
        <v>0</v>
      </c>
      <c r="I53" s="119">
        <v>0</v>
      </c>
      <c r="J53" s="118">
        <v>0</v>
      </c>
    </row>
    <row r="54" spans="1:10" x14ac:dyDescent="0.2">
      <c r="A54" s="18">
        <v>48</v>
      </c>
      <c r="B54" s="115" t="s">
        <v>64</v>
      </c>
      <c r="C54" s="119">
        <v>0</v>
      </c>
      <c r="D54" s="118">
        <v>0</v>
      </c>
      <c r="E54" s="118">
        <v>0</v>
      </c>
      <c r="F54" s="119">
        <v>0</v>
      </c>
      <c r="G54" s="118">
        <v>0</v>
      </c>
      <c r="H54" s="118">
        <v>0</v>
      </c>
      <c r="I54" s="119">
        <v>0</v>
      </c>
      <c r="J54" s="118">
        <v>0</v>
      </c>
    </row>
    <row r="55" spans="1:10" x14ac:dyDescent="0.2">
      <c r="A55" s="18">
        <v>49</v>
      </c>
      <c r="B55" s="115" t="s">
        <v>65</v>
      </c>
      <c r="C55" s="119">
        <v>0</v>
      </c>
      <c r="D55" s="118">
        <v>0</v>
      </c>
      <c r="E55" s="118">
        <v>0</v>
      </c>
      <c r="F55" s="119">
        <v>0</v>
      </c>
      <c r="G55" s="118">
        <v>0</v>
      </c>
      <c r="H55" s="118">
        <v>0</v>
      </c>
      <c r="I55" s="119">
        <v>0</v>
      </c>
      <c r="J55" s="118">
        <v>0</v>
      </c>
    </row>
    <row r="56" spans="1:10" x14ac:dyDescent="0.2">
      <c r="A56" s="18">
        <v>50</v>
      </c>
      <c r="B56" s="115" t="s">
        <v>66</v>
      </c>
      <c r="C56" s="119">
        <v>0</v>
      </c>
      <c r="D56" s="118">
        <v>0</v>
      </c>
      <c r="E56" s="118">
        <v>0</v>
      </c>
      <c r="F56" s="119">
        <v>0</v>
      </c>
      <c r="G56" s="118">
        <v>0</v>
      </c>
      <c r="H56" s="118">
        <v>0</v>
      </c>
      <c r="I56" s="119">
        <v>0</v>
      </c>
      <c r="J56" s="118">
        <v>0</v>
      </c>
    </row>
    <row r="57" spans="1:10" x14ac:dyDescent="0.2">
      <c r="A57" s="18">
        <v>51</v>
      </c>
      <c r="B57" s="115" t="s">
        <v>67</v>
      </c>
      <c r="C57" s="119">
        <v>0</v>
      </c>
      <c r="D57" s="118">
        <v>0</v>
      </c>
      <c r="E57" s="118">
        <v>0</v>
      </c>
      <c r="F57" s="119">
        <v>0</v>
      </c>
      <c r="G57" s="118">
        <v>0</v>
      </c>
      <c r="H57" s="118">
        <v>0</v>
      </c>
      <c r="I57" s="119">
        <v>0</v>
      </c>
      <c r="J57" s="118">
        <v>0</v>
      </c>
    </row>
    <row r="58" spans="1:10" x14ac:dyDescent="0.2">
      <c r="A58" s="18">
        <v>52</v>
      </c>
      <c r="B58" s="115" t="s">
        <v>68</v>
      </c>
      <c r="C58" s="119">
        <v>707</v>
      </c>
      <c r="D58" s="118">
        <v>1852</v>
      </c>
      <c r="E58" s="118">
        <v>0</v>
      </c>
      <c r="F58" s="119">
        <v>0</v>
      </c>
      <c r="G58" s="118">
        <v>0</v>
      </c>
      <c r="H58" s="118">
        <v>0</v>
      </c>
      <c r="I58" s="119">
        <v>0</v>
      </c>
      <c r="J58" s="118">
        <v>0</v>
      </c>
    </row>
    <row r="59" spans="1:10" x14ac:dyDescent="0.2">
      <c r="A59" s="18">
        <v>53</v>
      </c>
      <c r="B59" s="115" t="s">
        <v>69</v>
      </c>
      <c r="C59" s="119">
        <v>0</v>
      </c>
      <c r="D59" s="118">
        <v>0</v>
      </c>
      <c r="E59" s="118">
        <v>0</v>
      </c>
      <c r="F59" s="119">
        <v>0</v>
      </c>
      <c r="G59" s="118">
        <v>0</v>
      </c>
      <c r="H59" s="118">
        <v>0</v>
      </c>
      <c r="I59" s="119">
        <v>0</v>
      </c>
      <c r="J59" s="118">
        <v>0</v>
      </c>
    </row>
    <row r="60" spans="1:10" x14ac:dyDescent="0.2">
      <c r="A60" s="18">
        <v>54</v>
      </c>
      <c r="B60" s="116" t="s">
        <v>70</v>
      </c>
      <c r="C60" s="119">
        <v>0</v>
      </c>
      <c r="D60" s="118">
        <v>0</v>
      </c>
      <c r="E60" s="118">
        <v>0</v>
      </c>
      <c r="F60" s="119">
        <v>0</v>
      </c>
      <c r="G60" s="118">
        <v>0</v>
      </c>
      <c r="H60" s="118">
        <v>0</v>
      </c>
      <c r="I60" s="119">
        <v>0</v>
      </c>
      <c r="J60" s="118">
        <v>0</v>
      </c>
    </row>
    <row r="61" spans="1:10" x14ac:dyDescent="0.2">
      <c r="A61" s="18">
        <v>55</v>
      </c>
      <c r="B61" s="116" t="s">
        <v>71</v>
      </c>
      <c r="C61" s="119">
        <v>0</v>
      </c>
      <c r="D61" s="118">
        <v>0</v>
      </c>
      <c r="E61" s="118">
        <v>0</v>
      </c>
      <c r="F61" s="119">
        <v>0</v>
      </c>
      <c r="G61" s="118">
        <v>0</v>
      </c>
      <c r="H61" s="118">
        <v>0</v>
      </c>
      <c r="I61" s="119">
        <v>0</v>
      </c>
      <c r="J61" s="118">
        <v>0</v>
      </c>
    </row>
    <row r="62" spans="1:10" x14ac:dyDescent="0.2">
      <c r="A62" s="18">
        <v>56</v>
      </c>
      <c r="B62" s="116" t="s">
        <v>72</v>
      </c>
      <c r="C62" s="119">
        <v>0</v>
      </c>
      <c r="D62" s="118">
        <v>0</v>
      </c>
      <c r="E62" s="118">
        <v>0</v>
      </c>
      <c r="F62" s="119">
        <v>0</v>
      </c>
      <c r="G62" s="118">
        <v>0</v>
      </c>
      <c r="H62" s="118">
        <v>0</v>
      </c>
      <c r="I62" s="119">
        <v>0</v>
      </c>
      <c r="J62" s="118">
        <v>0</v>
      </c>
    </row>
    <row r="63" spans="1:10" x14ac:dyDescent="0.2">
      <c r="A63" s="18">
        <v>57</v>
      </c>
      <c r="B63" s="116" t="s">
        <v>73</v>
      </c>
      <c r="C63" s="119">
        <v>0</v>
      </c>
      <c r="D63" s="118">
        <v>0</v>
      </c>
      <c r="E63" s="118">
        <v>0</v>
      </c>
      <c r="F63" s="119">
        <v>0</v>
      </c>
      <c r="G63" s="118">
        <v>0</v>
      </c>
      <c r="H63" s="118">
        <v>0</v>
      </c>
      <c r="I63" s="119">
        <v>0</v>
      </c>
      <c r="J63" s="118">
        <v>0</v>
      </c>
    </row>
    <row r="64" spans="1:10" x14ac:dyDescent="0.2">
      <c r="A64" s="18">
        <v>58</v>
      </c>
      <c r="B64" s="116" t="s">
        <v>74</v>
      </c>
      <c r="C64" s="119">
        <v>0</v>
      </c>
      <c r="D64" s="118">
        <v>526</v>
      </c>
      <c r="E64" s="118">
        <v>0</v>
      </c>
      <c r="F64" s="119">
        <v>0</v>
      </c>
      <c r="G64" s="118">
        <v>0</v>
      </c>
      <c r="H64" s="118">
        <v>0</v>
      </c>
      <c r="I64" s="119">
        <v>0</v>
      </c>
      <c r="J64" s="118">
        <v>0</v>
      </c>
    </row>
    <row r="65" spans="1:10" x14ac:dyDescent="0.2">
      <c r="A65" s="18"/>
      <c r="B65" s="116" t="s">
        <v>222</v>
      </c>
      <c r="C65" s="119">
        <v>2862</v>
      </c>
      <c r="D65" s="118">
        <v>525</v>
      </c>
      <c r="E65" s="118">
        <v>702</v>
      </c>
      <c r="F65" s="118">
        <v>861</v>
      </c>
      <c r="G65" s="118">
        <v>700</v>
      </c>
      <c r="H65" s="118">
        <v>1005</v>
      </c>
      <c r="I65" s="118">
        <v>378</v>
      </c>
      <c r="J65" s="118">
        <v>1217</v>
      </c>
    </row>
    <row r="66" spans="1:10" s="4" customFormat="1" ht="15.75" customHeight="1" x14ac:dyDescent="0.25">
      <c r="A66" s="19"/>
      <c r="B66" s="117" t="s">
        <v>75</v>
      </c>
      <c r="C66" s="120">
        <f t="shared" ref="C66:J66" si="0">SUM(C7:C65)</f>
        <v>57718</v>
      </c>
      <c r="D66" s="120">
        <f t="shared" si="0"/>
        <v>17075</v>
      </c>
      <c r="E66" s="120">
        <f t="shared" si="0"/>
        <v>56921</v>
      </c>
      <c r="F66" s="120">
        <f t="shared" si="0"/>
        <v>33130</v>
      </c>
      <c r="G66" s="120">
        <f t="shared" si="0"/>
        <v>6004</v>
      </c>
      <c r="H66" s="120">
        <f t="shared" si="0"/>
        <v>1005</v>
      </c>
      <c r="I66" s="120">
        <f t="shared" si="0"/>
        <v>3207</v>
      </c>
      <c r="J66" s="120">
        <f t="shared" si="0"/>
        <v>1217</v>
      </c>
    </row>
    <row r="67" spans="1:10" x14ac:dyDescent="0.2">
      <c r="C67" s="44"/>
    </row>
    <row r="68" spans="1:10" x14ac:dyDescent="0.2">
      <c r="C68" s="44"/>
      <c r="F68">
        <f>F35624</f>
        <v>0</v>
      </c>
    </row>
    <row r="72" spans="1:1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C6"/>
  <mergeCells count="10">
    <mergeCell ref="A4:A6"/>
    <mergeCell ref="B4:B6"/>
    <mergeCell ref="C4:C6"/>
    <mergeCell ref="I4:I6"/>
    <mergeCell ref="J4:J6"/>
    <mergeCell ref="D4:D6"/>
    <mergeCell ref="E4:E6"/>
    <mergeCell ref="F4:F6"/>
    <mergeCell ref="G4:G6"/>
    <mergeCell ref="H4:H6"/>
  </mergeCells>
  <pageMargins left="0.70866141732282995" right="0.70866141732282995" top="0.74803149606299002" bottom="0.74803149606299002" header="0.31496062992126" footer="0.31496062992126"/>
  <pageSetup paperSize="9" scale="52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72"/>
  <sheetViews>
    <sheetView workbookViewId="0">
      <pane xSplit="6" ySplit="8" topLeftCell="J39" activePane="bottomRight" state="frozen"/>
      <selection pane="topRight" activeCell="G1" sqref="G1"/>
      <selection pane="bottomLeft" activeCell="A9" sqref="A9"/>
      <selection pane="bottomRight" activeCell="J60" sqref="J60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1" hidden="1" customWidth="1"/>
    <col min="5" max="5" width="15" style="31" hidden="1" customWidth="1"/>
    <col min="6" max="6" width="13.88671875" style="31" hidden="1" customWidth="1"/>
    <col min="7" max="7" width="13.109375" style="34" customWidth="1"/>
    <col min="8" max="8" width="13.109375" style="89" customWidth="1"/>
    <col min="9" max="9" width="20.5546875" style="89" customWidth="1"/>
    <col min="10" max="10" width="21.21875" style="89" customWidth="1"/>
    <col min="11" max="11" width="18.109375" style="89" customWidth="1"/>
    <col min="12" max="12" width="15.6640625" style="89" customWidth="1"/>
    <col min="13" max="13" width="15.33203125" style="89" customWidth="1"/>
    <col min="14" max="14" width="16.5546875" style="89" customWidth="1"/>
    <col min="15" max="19" width="13.109375" style="89" customWidth="1"/>
  </cols>
  <sheetData>
    <row r="3" spans="1:19" ht="15.75" customHeight="1" x14ac:dyDescent="0.25">
      <c r="B3" s="16" t="s">
        <v>217</v>
      </c>
      <c r="C3" s="28"/>
      <c r="D3" s="28"/>
      <c r="E3" s="28"/>
      <c r="F3" s="28"/>
      <c r="G3" s="2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59.25" customHeight="1" x14ac:dyDescent="0.2">
      <c r="A4" s="126" t="s">
        <v>1</v>
      </c>
      <c r="B4" s="126" t="s">
        <v>2</v>
      </c>
      <c r="C4" s="142" t="s">
        <v>3</v>
      </c>
      <c r="D4" s="143"/>
      <c r="E4" s="143"/>
      <c r="F4" s="144"/>
      <c r="G4" s="154" t="s">
        <v>218</v>
      </c>
      <c r="H4" s="154" t="s">
        <v>219</v>
      </c>
      <c r="I4" s="154" t="s">
        <v>208</v>
      </c>
      <c r="J4" s="154" t="s">
        <v>209</v>
      </c>
      <c r="K4" s="154" t="s">
        <v>210</v>
      </c>
      <c r="L4" s="154" t="s">
        <v>211</v>
      </c>
      <c r="M4" s="154" t="s">
        <v>220</v>
      </c>
      <c r="N4" s="154" t="s">
        <v>212</v>
      </c>
      <c r="O4" s="154" t="s">
        <v>221</v>
      </c>
      <c r="P4" s="154" t="s">
        <v>213</v>
      </c>
      <c r="Q4" s="154" t="s">
        <v>214</v>
      </c>
      <c r="R4" s="138" t="s">
        <v>215</v>
      </c>
      <c r="S4" s="138" t="s">
        <v>216</v>
      </c>
    </row>
    <row r="5" spans="1:19" s="2" customFormat="1" ht="50.25" customHeight="1" x14ac:dyDescent="0.2">
      <c r="A5" s="126"/>
      <c r="B5" s="126"/>
      <c r="C5" s="131" t="s">
        <v>7</v>
      </c>
      <c r="D5" s="131"/>
      <c r="E5" s="145" t="s">
        <v>8</v>
      </c>
      <c r="F5" s="146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</row>
    <row r="6" spans="1:19" s="6" customFormat="1" ht="159.75" customHeight="1" x14ac:dyDescent="0.2">
      <c r="A6" s="126"/>
      <c r="B6" s="126"/>
      <c r="C6" s="37" t="s">
        <v>15</v>
      </c>
      <c r="D6" s="37" t="s">
        <v>16</v>
      </c>
      <c r="E6" s="37" t="s">
        <v>15</v>
      </c>
      <c r="F6" s="37" t="s">
        <v>16</v>
      </c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</row>
    <row r="7" spans="1:19" x14ac:dyDescent="0.2">
      <c r="A7" s="18">
        <v>1</v>
      </c>
      <c r="B7" s="3" t="s">
        <v>17</v>
      </c>
      <c r="C7" s="49"/>
      <c r="D7" s="49"/>
      <c r="E7" s="26"/>
      <c r="F7" s="26"/>
      <c r="G7" s="32">
        <v>0</v>
      </c>
      <c r="H7" s="88">
        <v>0</v>
      </c>
      <c r="I7" s="88">
        <v>0</v>
      </c>
      <c r="J7" s="88">
        <v>0</v>
      </c>
      <c r="K7" s="88">
        <v>0</v>
      </c>
      <c r="L7" s="88">
        <v>0</v>
      </c>
      <c r="M7" s="88">
        <v>0</v>
      </c>
      <c r="N7" s="88">
        <v>0</v>
      </c>
      <c r="O7" s="88">
        <v>120</v>
      </c>
      <c r="P7" s="88">
        <v>0</v>
      </c>
      <c r="Q7" s="88">
        <v>0</v>
      </c>
      <c r="R7" s="88">
        <v>0</v>
      </c>
      <c r="S7" s="88">
        <v>150</v>
      </c>
    </row>
    <row r="8" spans="1:19" x14ac:dyDescent="0.2">
      <c r="A8" s="18">
        <v>2</v>
      </c>
      <c r="B8" s="3" t="s">
        <v>18</v>
      </c>
      <c r="C8" s="49"/>
      <c r="D8" s="49"/>
      <c r="E8" s="26"/>
      <c r="F8" s="26"/>
      <c r="G8" s="32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</v>
      </c>
    </row>
    <row r="9" spans="1:19" x14ac:dyDescent="0.2">
      <c r="A9" s="18">
        <v>3</v>
      </c>
      <c r="B9" s="3" t="s">
        <v>19</v>
      </c>
      <c r="C9" s="49"/>
      <c r="D9" s="49"/>
      <c r="E9" s="26"/>
      <c r="F9" s="26"/>
      <c r="G9" s="32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0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</row>
    <row r="10" spans="1:19" x14ac:dyDescent="0.2">
      <c r="A10" s="18">
        <v>4</v>
      </c>
      <c r="B10" s="3" t="s">
        <v>20</v>
      </c>
      <c r="C10" s="49"/>
      <c r="D10" s="49"/>
      <c r="E10" s="26"/>
      <c r="F10" s="26"/>
      <c r="G10" s="32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</row>
    <row r="11" spans="1:19" x14ac:dyDescent="0.2">
      <c r="A11" s="18">
        <v>5</v>
      </c>
      <c r="B11" s="3" t="s">
        <v>21</v>
      </c>
      <c r="C11" s="49"/>
      <c r="D11" s="49"/>
      <c r="E11" s="26"/>
      <c r="F11" s="26"/>
      <c r="G11" s="32">
        <v>0</v>
      </c>
      <c r="H11" s="88">
        <v>0</v>
      </c>
      <c r="I11" s="88">
        <v>0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>
        <v>0</v>
      </c>
    </row>
    <row r="12" spans="1:19" x14ac:dyDescent="0.2">
      <c r="A12" s="18">
        <v>6</v>
      </c>
      <c r="B12" s="3" t="s">
        <v>22</v>
      </c>
      <c r="C12" s="49"/>
      <c r="D12" s="49"/>
      <c r="E12" s="26"/>
      <c r="F12" s="26"/>
      <c r="G12" s="32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</row>
    <row r="13" spans="1:19" x14ac:dyDescent="0.2">
      <c r="A13" s="18">
        <v>7</v>
      </c>
      <c r="B13" s="3" t="s">
        <v>23</v>
      </c>
      <c r="C13" s="49"/>
      <c r="D13" s="49"/>
      <c r="E13" s="26"/>
      <c r="F13" s="26"/>
      <c r="G13" s="32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</row>
    <row r="14" spans="1:19" x14ac:dyDescent="0.2">
      <c r="A14" s="18">
        <v>8</v>
      </c>
      <c r="B14" s="3" t="s">
        <v>24</v>
      </c>
      <c r="C14" s="49"/>
      <c r="D14" s="49"/>
      <c r="E14" s="26"/>
      <c r="F14" s="26"/>
      <c r="G14" s="32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0</v>
      </c>
      <c r="S14" s="88">
        <v>0</v>
      </c>
    </row>
    <row r="15" spans="1:19" x14ac:dyDescent="0.2">
      <c r="A15" s="18">
        <v>9</v>
      </c>
      <c r="B15" s="3" t="s">
        <v>25</v>
      </c>
      <c r="C15" s="49"/>
      <c r="D15" s="49"/>
      <c r="E15" s="26"/>
      <c r="F15" s="26"/>
      <c r="G15" s="32">
        <v>0</v>
      </c>
      <c r="H15" s="88">
        <v>0</v>
      </c>
      <c r="I15" s="88">
        <v>0</v>
      </c>
      <c r="J15" s="88">
        <v>0</v>
      </c>
      <c r="K15" s="88">
        <v>0</v>
      </c>
      <c r="L15" s="88">
        <v>0</v>
      </c>
      <c r="M15" s="88">
        <v>0</v>
      </c>
      <c r="N15" s="88">
        <v>0</v>
      </c>
      <c r="O15" s="88">
        <v>50</v>
      </c>
      <c r="P15" s="88">
        <v>0</v>
      </c>
      <c r="Q15" s="88">
        <v>0</v>
      </c>
      <c r="R15" s="88">
        <v>0</v>
      </c>
      <c r="S15" s="88">
        <v>0</v>
      </c>
    </row>
    <row r="16" spans="1:19" x14ac:dyDescent="0.2">
      <c r="A16" s="18">
        <v>10</v>
      </c>
      <c r="B16" s="3" t="s">
        <v>26</v>
      </c>
      <c r="C16" s="49"/>
      <c r="D16" s="49"/>
      <c r="E16" s="26"/>
      <c r="F16" s="26"/>
      <c r="G16" s="32">
        <v>0</v>
      </c>
      <c r="H16" s="88">
        <v>0</v>
      </c>
      <c r="I16" s="88">
        <v>0</v>
      </c>
      <c r="J16" s="88">
        <v>0</v>
      </c>
      <c r="K16" s="88">
        <v>0</v>
      </c>
      <c r="L16" s="88">
        <v>0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0</v>
      </c>
    </row>
    <row r="17" spans="1:19" x14ac:dyDescent="0.2">
      <c r="A17" s="18">
        <v>11</v>
      </c>
      <c r="B17" s="3" t="s">
        <v>27</v>
      </c>
      <c r="C17" s="49"/>
      <c r="D17" s="49"/>
      <c r="E17" s="26"/>
      <c r="F17" s="26"/>
      <c r="G17" s="32">
        <v>0</v>
      </c>
      <c r="H17" s="88">
        <v>0</v>
      </c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</row>
    <row r="18" spans="1:19" x14ac:dyDescent="0.2">
      <c r="A18" s="18">
        <v>12</v>
      </c>
      <c r="B18" s="3" t="s">
        <v>28</v>
      </c>
      <c r="C18" s="49"/>
      <c r="D18" s="49"/>
      <c r="E18" s="26"/>
      <c r="F18" s="26"/>
      <c r="G18" s="32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200</v>
      </c>
    </row>
    <row r="19" spans="1:19" x14ac:dyDescent="0.2">
      <c r="A19" s="18">
        <v>13</v>
      </c>
      <c r="B19" s="3" t="s">
        <v>29</v>
      </c>
      <c r="C19" s="49"/>
      <c r="D19" s="49"/>
      <c r="E19" s="26"/>
      <c r="F19" s="26"/>
      <c r="G19" s="32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600</v>
      </c>
    </row>
    <row r="20" spans="1:19" x14ac:dyDescent="0.2">
      <c r="A20" s="18">
        <v>14</v>
      </c>
      <c r="B20" s="3" t="s">
        <v>30</v>
      </c>
      <c r="C20" s="49"/>
      <c r="D20" s="49"/>
      <c r="E20" s="26"/>
      <c r="F20" s="26"/>
      <c r="G20" s="32">
        <v>0</v>
      </c>
      <c r="H20" s="88">
        <v>0</v>
      </c>
      <c r="I20" s="88">
        <v>0</v>
      </c>
      <c r="J20" s="88">
        <v>0</v>
      </c>
      <c r="K20" s="88">
        <v>0</v>
      </c>
      <c r="L20" s="88">
        <v>0</v>
      </c>
      <c r="M20" s="88">
        <v>0</v>
      </c>
      <c r="N20" s="88">
        <v>0</v>
      </c>
      <c r="O20" s="88">
        <v>450</v>
      </c>
      <c r="P20" s="88">
        <v>355</v>
      </c>
      <c r="Q20" s="88">
        <v>100</v>
      </c>
      <c r="R20" s="88">
        <v>367</v>
      </c>
      <c r="S20" s="88">
        <v>0</v>
      </c>
    </row>
    <row r="21" spans="1:19" x14ac:dyDescent="0.2">
      <c r="A21" s="18">
        <v>15</v>
      </c>
      <c r="B21" s="3" t="s">
        <v>31</v>
      </c>
      <c r="C21" s="49"/>
      <c r="D21" s="49"/>
      <c r="E21" s="26"/>
      <c r="F21" s="26"/>
      <c r="G21" s="32">
        <v>0</v>
      </c>
      <c r="H21" s="88">
        <v>0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</row>
    <row r="22" spans="1:19" x14ac:dyDescent="0.2">
      <c r="A22" s="18">
        <v>16</v>
      </c>
      <c r="B22" s="3" t="s">
        <v>32</v>
      </c>
      <c r="C22" s="49"/>
      <c r="D22" s="49"/>
      <c r="E22" s="26"/>
      <c r="F22" s="26"/>
      <c r="G22" s="32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400</v>
      </c>
    </row>
    <row r="23" spans="1:19" x14ac:dyDescent="0.2">
      <c r="A23" s="18">
        <v>17</v>
      </c>
      <c r="B23" s="3" t="s">
        <v>33</v>
      </c>
      <c r="C23" s="49"/>
      <c r="D23" s="49"/>
      <c r="E23" s="26"/>
      <c r="F23" s="26"/>
      <c r="G23" s="32">
        <v>0</v>
      </c>
      <c r="H23" s="88">
        <v>0</v>
      </c>
      <c r="I23" s="88"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</row>
    <row r="24" spans="1:19" ht="30" x14ac:dyDescent="0.2">
      <c r="A24" s="18">
        <v>18</v>
      </c>
      <c r="B24" s="3" t="s">
        <v>34</v>
      </c>
      <c r="C24" s="49"/>
      <c r="D24" s="49"/>
      <c r="E24" s="26"/>
      <c r="F24" s="26"/>
      <c r="G24" s="32">
        <v>0</v>
      </c>
      <c r="H24" s="88">
        <v>0</v>
      </c>
      <c r="I24" s="88">
        <v>0</v>
      </c>
      <c r="J24" s="88">
        <v>0</v>
      </c>
      <c r="K24" s="88">
        <v>1695</v>
      </c>
      <c r="L24" s="88">
        <v>800</v>
      </c>
      <c r="M24" s="88">
        <v>1145</v>
      </c>
      <c r="N24" s="88">
        <v>1561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</row>
    <row r="25" spans="1:19" x14ac:dyDescent="0.2">
      <c r="A25" s="18">
        <v>19</v>
      </c>
      <c r="B25" s="3" t="s">
        <v>35</v>
      </c>
      <c r="C25" s="49"/>
      <c r="D25" s="49"/>
      <c r="E25" s="26"/>
      <c r="F25" s="26"/>
      <c r="G25" s="32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</row>
    <row r="26" spans="1:19" ht="45" x14ac:dyDescent="0.2">
      <c r="A26" s="18">
        <v>20</v>
      </c>
      <c r="B26" s="3" t="s">
        <v>36</v>
      </c>
      <c r="C26" s="49"/>
      <c r="D26" s="49"/>
      <c r="E26" s="26"/>
      <c r="F26" s="26"/>
      <c r="G26" s="32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</row>
    <row r="27" spans="1:19" x14ac:dyDescent="0.2">
      <c r="A27" s="18">
        <v>21</v>
      </c>
      <c r="B27" s="3" t="s">
        <v>37</v>
      </c>
      <c r="C27" s="49"/>
      <c r="D27" s="49"/>
      <c r="E27" s="26"/>
      <c r="F27" s="26"/>
      <c r="G27" s="32">
        <v>100</v>
      </c>
      <c r="H27" s="88">
        <v>650</v>
      </c>
      <c r="I27" s="88">
        <v>5000</v>
      </c>
      <c r="J27" s="88">
        <v>5000</v>
      </c>
      <c r="K27" s="88">
        <v>0</v>
      </c>
      <c r="L27" s="88">
        <v>0</v>
      </c>
      <c r="M27" s="88">
        <v>0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0</v>
      </c>
    </row>
    <row r="28" spans="1:19" ht="30" x14ac:dyDescent="0.2">
      <c r="A28" s="18">
        <v>22</v>
      </c>
      <c r="B28" s="3" t="s">
        <v>38</v>
      </c>
      <c r="C28" s="49"/>
      <c r="D28" s="49"/>
      <c r="E28" s="26"/>
      <c r="F28" s="26"/>
      <c r="G28" s="32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</row>
    <row r="29" spans="1:19" x14ac:dyDescent="0.2">
      <c r="A29" s="18">
        <v>23</v>
      </c>
      <c r="B29" s="3" t="s">
        <v>39</v>
      </c>
      <c r="C29" s="49"/>
      <c r="D29" s="49"/>
      <c r="E29" s="26"/>
      <c r="F29" s="26"/>
      <c r="G29" s="32">
        <v>0</v>
      </c>
      <c r="H29" s="88">
        <v>0</v>
      </c>
      <c r="I29" s="88">
        <v>0</v>
      </c>
      <c r="J29" s="88">
        <v>0</v>
      </c>
      <c r="K29" s="88">
        <v>0</v>
      </c>
      <c r="L29" s="88">
        <v>0</v>
      </c>
      <c r="M29" s="88">
        <v>0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</row>
    <row r="30" spans="1:19" x14ac:dyDescent="0.2">
      <c r="A30" s="18">
        <v>24</v>
      </c>
      <c r="B30" s="3" t="s">
        <v>40</v>
      </c>
      <c r="C30" s="49"/>
      <c r="D30" s="49"/>
      <c r="E30" s="26"/>
      <c r="F30" s="26"/>
      <c r="G30" s="32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400</v>
      </c>
      <c r="P30" s="88">
        <v>1235</v>
      </c>
      <c r="Q30" s="88">
        <v>400</v>
      </c>
      <c r="R30" s="88">
        <v>0</v>
      </c>
      <c r="S30" s="88">
        <v>0</v>
      </c>
    </row>
    <row r="31" spans="1:19" x14ac:dyDescent="0.2">
      <c r="A31" s="18">
        <v>25</v>
      </c>
      <c r="B31" s="3" t="s">
        <v>41</v>
      </c>
      <c r="C31" s="49"/>
      <c r="D31" s="49"/>
      <c r="E31" s="26"/>
      <c r="F31" s="26"/>
      <c r="G31" s="32">
        <v>0</v>
      </c>
      <c r="H31" s="88">
        <v>0</v>
      </c>
      <c r="I31" s="88">
        <v>0</v>
      </c>
      <c r="J31" s="88">
        <v>0</v>
      </c>
      <c r="K31" s="88">
        <v>300</v>
      </c>
      <c r="L31" s="88">
        <v>150</v>
      </c>
      <c r="M31" s="88">
        <v>0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1500</v>
      </c>
    </row>
    <row r="32" spans="1:19" x14ac:dyDescent="0.2">
      <c r="A32" s="18">
        <v>26</v>
      </c>
      <c r="B32" s="3" t="s">
        <v>42</v>
      </c>
      <c r="C32" s="49"/>
      <c r="D32" s="49"/>
      <c r="E32" s="26"/>
      <c r="F32" s="26"/>
      <c r="G32" s="32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0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</row>
    <row r="33" spans="1:19" ht="30" x14ac:dyDescent="0.2">
      <c r="A33" s="18">
        <v>27</v>
      </c>
      <c r="B33" s="3" t="s">
        <v>43</v>
      </c>
      <c r="C33" s="49"/>
      <c r="D33" s="49"/>
      <c r="E33" s="26"/>
      <c r="F33" s="26"/>
      <c r="G33" s="32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</v>
      </c>
      <c r="M33" s="88">
        <v>0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</row>
    <row r="34" spans="1:19" x14ac:dyDescent="0.2">
      <c r="A34" s="18">
        <v>28</v>
      </c>
      <c r="B34" s="3" t="s">
        <v>44</v>
      </c>
      <c r="C34" s="49"/>
      <c r="D34" s="49"/>
      <c r="E34" s="26"/>
      <c r="F34" s="26"/>
      <c r="G34" s="32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</row>
    <row r="35" spans="1:19" x14ac:dyDescent="0.2">
      <c r="A35" s="18">
        <v>29</v>
      </c>
      <c r="B35" s="3" t="s">
        <v>45</v>
      </c>
      <c r="C35" s="49"/>
      <c r="D35" s="49"/>
      <c r="E35" s="26"/>
      <c r="F35" s="26"/>
      <c r="G35" s="32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</row>
    <row r="36" spans="1:19" x14ac:dyDescent="0.2">
      <c r="A36" s="18">
        <v>30</v>
      </c>
      <c r="B36" s="3" t="s">
        <v>46</v>
      </c>
      <c r="C36" s="49"/>
      <c r="D36" s="49"/>
      <c r="E36" s="26"/>
      <c r="F36" s="26"/>
      <c r="G36" s="32">
        <v>0</v>
      </c>
      <c r="H36" s="88">
        <v>0</v>
      </c>
      <c r="I36" s="88">
        <v>0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</row>
    <row r="37" spans="1:19" x14ac:dyDescent="0.2">
      <c r="A37" s="18">
        <v>31</v>
      </c>
      <c r="B37" s="3" t="s">
        <v>47</v>
      </c>
      <c r="C37" s="49"/>
      <c r="D37" s="49"/>
      <c r="E37" s="26"/>
      <c r="F37" s="26"/>
      <c r="G37" s="32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</row>
    <row r="38" spans="1:19" x14ac:dyDescent="0.2">
      <c r="A38" s="18">
        <v>32</v>
      </c>
      <c r="B38" s="3" t="s">
        <v>48</v>
      </c>
      <c r="C38" s="49"/>
      <c r="D38" s="49"/>
      <c r="E38" s="26"/>
      <c r="F38" s="26"/>
      <c r="G38" s="32">
        <v>0</v>
      </c>
      <c r="H38" s="88">
        <v>0</v>
      </c>
      <c r="I38" s="88">
        <v>0</v>
      </c>
      <c r="J38" s="88">
        <v>0</v>
      </c>
      <c r="K38" s="88">
        <v>0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0</v>
      </c>
      <c r="R38" s="88">
        <v>0</v>
      </c>
      <c r="S38" s="88">
        <v>0</v>
      </c>
    </row>
    <row r="39" spans="1:19" x14ac:dyDescent="0.2">
      <c r="A39" s="18">
        <v>33</v>
      </c>
      <c r="B39" s="3" t="s">
        <v>49</v>
      </c>
      <c r="C39" s="49"/>
      <c r="D39" s="49"/>
      <c r="E39" s="26"/>
      <c r="F39" s="26"/>
      <c r="G39" s="32">
        <v>0</v>
      </c>
      <c r="H39" s="88">
        <v>0</v>
      </c>
      <c r="I39" s="88">
        <v>0</v>
      </c>
      <c r="J39" s="88">
        <v>0</v>
      </c>
      <c r="K39" s="88">
        <v>0</v>
      </c>
      <c r="L39" s="88">
        <v>0</v>
      </c>
      <c r="M39" s="88">
        <v>0</v>
      </c>
      <c r="N39" s="88">
        <v>0</v>
      </c>
      <c r="O39" s="88">
        <v>0</v>
      </c>
      <c r="P39" s="88">
        <v>0</v>
      </c>
      <c r="Q39" s="88">
        <v>0</v>
      </c>
      <c r="R39" s="88">
        <v>0</v>
      </c>
      <c r="S39" s="88">
        <v>0</v>
      </c>
    </row>
    <row r="40" spans="1:19" x14ac:dyDescent="0.2">
      <c r="A40" s="18">
        <v>34</v>
      </c>
      <c r="B40" s="3" t="s">
        <v>50</v>
      </c>
      <c r="C40" s="49"/>
      <c r="D40" s="49"/>
      <c r="E40" s="26"/>
      <c r="F40" s="26"/>
      <c r="G40" s="32">
        <v>0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88">
        <v>0</v>
      </c>
      <c r="Q40" s="88">
        <v>0</v>
      </c>
      <c r="R40" s="88">
        <v>0</v>
      </c>
      <c r="S40" s="88">
        <v>0</v>
      </c>
    </row>
    <row r="41" spans="1:19" x14ac:dyDescent="0.2">
      <c r="A41" s="18">
        <v>35</v>
      </c>
      <c r="B41" s="3" t="s">
        <v>51</v>
      </c>
      <c r="C41" s="26"/>
      <c r="D41" s="26"/>
      <c r="E41" s="26"/>
      <c r="F41" s="26"/>
      <c r="G41" s="32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</row>
    <row r="42" spans="1:19" x14ac:dyDescent="0.2">
      <c r="A42" s="18">
        <v>36</v>
      </c>
      <c r="B42" s="3" t="s">
        <v>52</v>
      </c>
      <c r="C42" s="49"/>
      <c r="D42" s="49"/>
      <c r="E42" s="26"/>
      <c r="F42" s="26"/>
      <c r="G42" s="32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</row>
    <row r="43" spans="1:19" x14ac:dyDescent="0.2">
      <c r="A43" s="18">
        <v>37</v>
      </c>
      <c r="B43" s="3" t="s">
        <v>53</v>
      </c>
      <c r="C43" s="49"/>
      <c r="D43" s="49"/>
      <c r="E43" s="26"/>
      <c r="F43" s="26"/>
      <c r="G43" s="32">
        <v>0</v>
      </c>
      <c r="H43" s="88">
        <v>0</v>
      </c>
      <c r="I43" s="88">
        <v>0</v>
      </c>
      <c r="J43" s="88">
        <v>0</v>
      </c>
      <c r="K43" s="88">
        <v>0</v>
      </c>
      <c r="L43" s="88">
        <v>0</v>
      </c>
      <c r="M43" s="88">
        <v>0</v>
      </c>
      <c r="N43" s="88">
        <v>0</v>
      </c>
      <c r="O43" s="88">
        <v>0</v>
      </c>
      <c r="P43" s="88">
        <v>0</v>
      </c>
      <c r="Q43" s="88">
        <v>0</v>
      </c>
      <c r="R43" s="88">
        <v>0</v>
      </c>
      <c r="S43" s="88">
        <v>0</v>
      </c>
    </row>
    <row r="44" spans="1:19" x14ac:dyDescent="0.2">
      <c r="A44" s="18">
        <v>38</v>
      </c>
      <c r="B44" s="3" t="s">
        <v>54</v>
      </c>
      <c r="C44" s="49"/>
      <c r="D44" s="49"/>
      <c r="E44" s="26"/>
      <c r="F44" s="26"/>
      <c r="G44" s="32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</row>
    <row r="45" spans="1:19" x14ac:dyDescent="0.2">
      <c r="A45" s="18">
        <v>39</v>
      </c>
      <c r="B45" s="3" t="s">
        <v>55</v>
      </c>
      <c r="C45" s="49"/>
      <c r="D45" s="49"/>
      <c r="E45" s="26"/>
      <c r="F45" s="26"/>
      <c r="G45" s="32">
        <v>0</v>
      </c>
      <c r="H45" s="88">
        <v>0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</row>
    <row r="46" spans="1:19" x14ac:dyDescent="0.2">
      <c r="A46" s="18">
        <v>40</v>
      </c>
      <c r="B46" s="3" t="s">
        <v>56</v>
      </c>
      <c r="C46" s="49"/>
      <c r="D46" s="49"/>
      <c r="E46" s="26"/>
      <c r="F46" s="26"/>
      <c r="G46" s="32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</row>
    <row r="47" spans="1:19" x14ac:dyDescent="0.2">
      <c r="A47" s="18">
        <v>41</v>
      </c>
      <c r="B47" s="3" t="s">
        <v>57</v>
      </c>
      <c r="C47" s="49"/>
      <c r="D47" s="49"/>
      <c r="E47" s="26"/>
      <c r="F47" s="26"/>
      <c r="G47" s="32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</row>
    <row r="48" spans="1:19" x14ac:dyDescent="0.2">
      <c r="A48" s="18">
        <v>42</v>
      </c>
      <c r="B48" s="3" t="s">
        <v>58</v>
      </c>
      <c r="C48" s="49"/>
      <c r="D48" s="49"/>
      <c r="E48" s="26"/>
      <c r="F48" s="26"/>
      <c r="G48" s="32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</row>
    <row r="49" spans="1:19" x14ac:dyDescent="0.2">
      <c r="A49" s="18">
        <v>43</v>
      </c>
      <c r="B49" s="3" t="s">
        <v>59</v>
      </c>
      <c r="C49" s="49"/>
      <c r="D49" s="49"/>
      <c r="E49" s="26"/>
      <c r="F49" s="26"/>
      <c r="G49" s="32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</row>
    <row r="50" spans="1:19" x14ac:dyDescent="0.2">
      <c r="A50" s="18">
        <v>44</v>
      </c>
      <c r="B50" s="3" t="s">
        <v>60</v>
      </c>
      <c r="C50" s="49"/>
      <c r="D50" s="49"/>
      <c r="E50" s="26"/>
      <c r="F50" s="26"/>
      <c r="G50" s="32">
        <v>0</v>
      </c>
      <c r="H50" s="88">
        <v>0</v>
      </c>
      <c r="I50" s="88">
        <v>0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</row>
    <row r="51" spans="1:19" x14ac:dyDescent="0.2">
      <c r="A51" s="18">
        <v>45</v>
      </c>
      <c r="B51" s="3" t="s">
        <v>61</v>
      </c>
      <c r="C51" s="49"/>
      <c r="D51" s="49"/>
      <c r="E51" s="26"/>
      <c r="F51" s="26"/>
      <c r="G51" s="32">
        <v>0</v>
      </c>
      <c r="H51" s="88">
        <v>0</v>
      </c>
      <c r="I51" s="88">
        <v>0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</row>
    <row r="52" spans="1:19" x14ac:dyDescent="0.2">
      <c r="A52" s="18">
        <v>46</v>
      </c>
      <c r="B52" s="3" t="s">
        <v>62</v>
      </c>
      <c r="C52" s="49"/>
      <c r="D52" s="49"/>
      <c r="E52" s="26"/>
      <c r="F52" s="26"/>
      <c r="G52" s="32">
        <v>0</v>
      </c>
      <c r="H52" s="88">
        <v>0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</row>
    <row r="53" spans="1:19" x14ac:dyDescent="0.2">
      <c r="A53" s="18">
        <v>47</v>
      </c>
      <c r="B53" s="3" t="s">
        <v>63</v>
      </c>
      <c r="C53" s="49"/>
      <c r="D53" s="49"/>
      <c r="E53" s="26"/>
      <c r="F53" s="26"/>
      <c r="G53" s="32">
        <v>0</v>
      </c>
      <c r="H53" s="88">
        <v>0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</row>
    <row r="54" spans="1:19" x14ac:dyDescent="0.2">
      <c r="A54" s="18">
        <v>48</v>
      </c>
      <c r="B54" s="3" t="s">
        <v>64</v>
      </c>
      <c r="C54" s="49"/>
      <c r="D54" s="49"/>
      <c r="E54" s="26"/>
      <c r="F54" s="26"/>
      <c r="G54" s="32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</row>
    <row r="55" spans="1:19" x14ac:dyDescent="0.2">
      <c r="A55" s="18">
        <v>49</v>
      </c>
      <c r="B55" s="3" t="s">
        <v>65</v>
      </c>
      <c r="C55" s="49"/>
      <c r="D55" s="49"/>
      <c r="E55" s="26"/>
      <c r="F55" s="26"/>
      <c r="G55" s="32">
        <v>0</v>
      </c>
      <c r="H55" s="88">
        <v>0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</row>
    <row r="56" spans="1:19" x14ac:dyDescent="0.2">
      <c r="A56" s="18">
        <v>50</v>
      </c>
      <c r="B56" s="3" t="s">
        <v>66</v>
      </c>
      <c r="C56" s="49"/>
      <c r="D56" s="49"/>
      <c r="E56" s="26"/>
      <c r="F56" s="26"/>
      <c r="G56" s="32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</row>
    <row r="57" spans="1:19" x14ac:dyDescent="0.2">
      <c r="A57" s="18">
        <v>51</v>
      </c>
      <c r="B57" s="3" t="s">
        <v>67</v>
      </c>
      <c r="C57" s="49"/>
      <c r="D57" s="49"/>
      <c r="E57" s="26"/>
      <c r="F57" s="26"/>
      <c r="G57" s="32">
        <v>0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</row>
    <row r="58" spans="1:19" x14ac:dyDescent="0.2">
      <c r="A58" s="18">
        <v>52</v>
      </c>
      <c r="B58" s="3" t="s">
        <v>68</v>
      </c>
      <c r="C58" s="49"/>
      <c r="D58" s="49"/>
      <c r="E58" s="26"/>
      <c r="F58" s="26"/>
      <c r="G58" s="32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</row>
    <row r="59" spans="1:19" x14ac:dyDescent="0.2">
      <c r="A59" s="18">
        <v>53</v>
      </c>
      <c r="B59" s="3" t="s">
        <v>69</v>
      </c>
      <c r="C59" s="49"/>
      <c r="D59" s="49"/>
      <c r="E59" s="26"/>
      <c r="F59" s="26"/>
      <c r="G59" s="32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</row>
    <row r="60" spans="1:19" x14ac:dyDescent="0.2">
      <c r="A60" s="18">
        <v>54</v>
      </c>
      <c r="B60" s="7" t="s">
        <v>70</v>
      </c>
      <c r="C60" s="49"/>
      <c r="D60" s="49"/>
      <c r="E60" s="26"/>
      <c r="F60" s="26"/>
      <c r="G60" s="32">
        <v>0</v>
      </c>
      <c r="H60" s="88">
        <v>0</v>
      </c>
      <c r="I60" s="88">
        <v>0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</row>
    <row r="61" spans="1:19" x14ac:dyDescent="0.2">
      <c r="A61" s="18">
        <v>55</v>
      </c>
      <c r="B61" s="7" t="s">
        <v>71</v>
      </c>
      <c r="C61" s="49"/>
      <c r="D61" s="49"/>
      <c r="E61" s="26"/>
      <c r="F61" s="26"/>
      <c r="G61" s="32">
        <v>0</v>
      </c>
      <c r="H61" s="88">
        <v>0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</row>
    <row r="62" spans="1:19" x14ac:dyDescent="0.2">
      <c r="A62" s="18">
        <v>56</v>
      </c>
      <c r="B62" s="7" t="s">
        <v>72</v>
      </c>
      <c r="C62" s="49"/>
      <c r="D62" s="49"/>
      <c r="E62" s="26"/>
      <c r="F62" s="26"/>
      <c r="G62" s="32">
        <v>0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</row>
    <row r="63" spans="1:19" x14ac:dyDescent="0.2">
      <c r="A63" s="18">
        <v>57</v>
      </c>
      <c r="B63" s="7" t="s">
        <v>73</v>
      </c>
      <c r="C63" s="49"/>
      <c r="D63" s="49"/>
      <c r="E63" s="26"/>
      <c r="F63" s="26"/>
      <c r="G63" s="32">
        <v>0</v>
      </c>
      <c r="H63" s="88">
        <v>0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</row>
    <row r="64" spans="1:19" x14ac:dyDescent="0.2">
      <c r="A64" s="18">
        <v>58</v>
      </c>
      <c r="B64" s="7" t="s">
        <v>74</v>
      </c>
      <c r="C64" s="49"/>
      <c r="D64" s="49"/>
      <c r="E64" s="26"/>
      <c r="F64" s="26"/>
      <c r="G64" s="32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</row>
    <row r="65" spans="1:19" x14ac:dyDescent="0.2">
      <c r="A65" s="18"/>
      <c r="B65" s="7" t="s">
        <v>222</v>
      </c>
      <c r="C65" s="49"/>
      <c r="D65" s="49"/>
      <c r="E65" s="26"/>
      <c r="F65" s="26"/>
      <c r="G65" s="32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</row>
    <row r="66" spans="1:19" s="4" customFormat="1" ht="15.75" customHeight="1" x14ac:dyDescent="0.25">
      <c r="A66" s="19"/>
      <c r="B66" s="23" t="s">
        <v>75</v>
      </c>
      <c r="C66" s="26">
        <f ca="1">SUM(C7:C100)</f>
        <v>0</v>
      </c>
      <c r="D66" s="26">
        <f ca="1">SUM(D7:D100)</f>
        <v>0</v>
      </c>
      <c r="E66" s="26" t="e">
        <f ca="1">C66/(C66+D66)</f>
        <v>#DIV/0!</v>
      </c>
      <c r="F66" s="26" t="e">
        <f ca="1">1-E66</f>
        <v>#DIV/0!</v>
      </c>
      <c r="G66" s="41">
        <f t="shared" ref="G66:S66" si="0">SUM(G7:G65)</f>
        <v>100</v>
      </c>
      <c r="H66" s="41">
        <f t="shared" si="0"/>
        <v>650</v>
      </c>
      <c r="I66" s="41">
        <f t="shared" si="0"/>
        <v>5000</v>
      </c>
      <c r="J66" s="41">
        <f t="shared" si="0"/>
        <v>5000</v>
      </c>
      <c r="K66" s="41">
        <f t="shared" si="0"/>
        <v>1995</v>
      </c>
      <c r="L66" s="41">
        <f t="shared" si="0"/>
        <v>950</v>
      </c>
      <c r="M66" s="41">
        <f t="shared" si="0"/>
        <v>1145</v>
      </c>
      <c r="N66" s="41">
        <f t="shared" si="0"/>
        <v>1561</v>
      </c>
      <c r="O66" s="41">
        <f t="shared" si="0"/>
        <v>1020</v>
      </c>
      <c r="P66" s="41">
        <f t="shared" si="0"/>
        <v>1590</v>
      </c>
      <c r="Q66" s="41">
        <f t="shared" si="0"/>
        <v>500</v>
      </c>
      <c r="R66" s="41">
        <f t="shared" si="0"/>
        <v>367</v>
      </c>
      <c r="S66" s="41">
        <f t="shared" si="0"/>
        <v>2850</v>
      </c>
    </row>
    <row r="67" spans="1:19" x14ac:dyDescent="0.2"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1:19" x14ac:dyDescent="0.2">
      <c r="C68" s="45"/>
      <c r="D68" s="45"/>
      <c r="E68" s="45"/>
      <c r="F68" s="45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72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G6"/>
  <mergeCells count="18">
    <mergeCell ref="O4:O6"/>
    <mergeCell ref="P4:P6"/>
    <mergeCell ref="Q4:Q6"/>
    <mergeCell ref="R4:R6"/>
    <mergeCell ref="S4:S6"/>
    <mergeCell ref="A4:A6"/>
    <mergeCell ref="B4:B6"/>
    <mergeCell ref="C4:F4"/>
    <mergeCell ref="G4:G6"/>
    <mergeCell ref="C5:D5"/>
    <mergeCell ref="E5:F5"/>
    <mergeCell ref="M4:M6"/>
    <mergeCell ref="N4:N6"/>
    <mergeCell ref="H4:H6"/>
    <mergeCell ref="I4:I6"/>
    <mergeCell ref="J4:J6"/>
    <mergeCell ref="K4:K6"/>
    <mergeCell ref="L4:L6"/>
  </mergeCells>
  <pageMargins left="0.70866141732282995" right="0.70866141732282995" top="0.74803149606299002" bottom="0.74803149606299002" header="0.31496062992126" footer="0.31496062992126"/>
  <pageSetup paperSize="9" scale="52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workbookViewId="0">
      <pane xSplit="6" ySplit="6" topLeftCell="G46" activePane="bottomRight" state="frozen"/>
      <selection pane="topRight"/>
      <selection pane="bottomLeft"/>
      <selection pane="bottomRight" activeCell="H75" sqref="H75:I75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2" hidden="1" customWidth="1"/>
    <col min="5" max="5" width="15" style="52" hidden="1" customWidth="1"/>
    <col min="6" max="6" width="13.88671875" style="52" hidden="1" customWidth="1"/>
    <col min="7" max="7" width="15.5546875" style="33" customWidth="1"/>
    <col min="8" max="10" width="13.109375" style="34" customWidth="1"/>
    <col min="11" max="13" width="13.88671875" style="35" customWidth="1"/>
    <col min="14" max="16" width="12.33203125" style="10" customWidth="1"/>
    <col min="17" max="19" width="13.88671875" style="10" customWidth="1"/>
    <col min="20" max="20" width="13.44140625" style="10" customWidth="1"/>
    <col min="21" max="21" width="9.109375" style="1"/>
  </cols>
  <sheetData>
    <row r="1" spans="1:20" x14ac:dyDescent="0.2">
      <c r="T1" s="11" t="s">
        <v>98</v>
      </c>
    </row>
    <row r="3" spans="1:20" ht="15.75" customHeight="1" x14ac:dyDescent="0.25">
      <c r="B3" s="16" t="s">
        <v>99</v>
      </c>
      <c r="C3" s="53"/>
      <c r="D3" s="53"/>
      <c r="E3" s="53"/>
      <c r="F3" s="53"/>
      <c r="G3" s="28"/>
      <c r="H3" s="28"/>
      <c r="I3" s="28"/>
      <c r="J3" s="28"/>
      <c r="K3" s="28"/>
      <c r="L3" s="28"/>
      <c r="M3" s="28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126" t="s">
        <v>1</v>
      </c>
      <c r="B4" s="126" t="s">
        <v>2</v>
      </c>
      <c r="C4" s="159" t="s">
        <v>3</v>
      </c>
      <c r="D4" s="160"/>
      <c r="E4" s="160"/>
      <c r="F4" s="161"/>
      <c r="G4" s="162" t="s">
        <v>4</v>
      </c>
      <c r="H4" s="138" t="s">
        <v>92</v>
      </c>
      <c r="I4" s="155" t="s">
        <v>6</v>
      </c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7"/>
    </row>
    <row r="5" spans="1:20" s="2" customFormat="1" ht="50.25" customHeight="1" x14ac:dyDescent="0.2">
      <c r="A5" s="126"/>
      <c r="B5" s="126"/>
      <c r="C5" s="163" t="s">
        <v>7</v>
      </c>
      <c r="D5" s="163"/>
      <c r="E5" s="164" t="s">
        <v>8</v>
      </c>
      <c r="F5" s="165"/>
      <c r="G5" s="162"/>
      <c r="H5" s="138"/>
      <c r="I5" s="131" t="s">
        <v>11</v>
      </c>
      <c r="J5" s="131"/>
      <c r="K5" s="131"/>
      <c r="L5" s="158" t="s">
        <v>12</v>
      </c>
      <c r="M5" s="158"/>
      <c r="N5" s="158"/>
      <c r="O5" s="158" t="s">
        <v>13</v>
      </c>
      <c r="P5" s="158"/>
      <c r="Q5" s="158"/>
      <c r="R5" s="158" t="s">
        <v>14</v>
      </c>
      <c r="S5" s="158"/>
      <c r="T5" s="158"/>
    </row>
    <row r="6" spans="1:20" s="6" customFormat="1" ht="52.5" customHeight="1" x14ac:dyDescent="0.2">
      <c r="A6" s="126"/>
      <c r="B6" s="126"/>
      <c r="C6" s="54" t="s">
        <v>15</v>
      </c>
      <c r="D6" s="54" t="s">
        <v>16</v>
      </c>
      <c r="E6" s="54" t="s">
        <v>15</v>
      </c>
      <c r="F6" s="54" t="s">
        <v>16</v>
      </c>
      <c r="G6" s="162"/>
      <c r="H6" s="138"/>
      <c r="I6" s="60" t="s">
        <v>78</v>
      </c>
      <c r="J6" s="60" t="s">
        <v>79</v>
      </c>
      <c r="K6" s="60" t="s">
        <v>80</v>
      </c>
      <c r="L6" s="60" t="s">
        <v>81</v>
      </c>
      <c r="M6" s="60" t="s">
        <v>82</v>
      </c>
      <c r="N6" s="60" t="s">
        <v>83</v>
      </c>
      <c r="O6" s="60" t="s">
        <v>84</v>
      </c>
      <c r="P6" s="60" t="s">
        <v>85</v>
      </c>
      <c r="Q6" s="60" t="s">
        <v>86</v>
      </c>
      <c r="R6" s="60" t="s">
        <v>87</v>
      </c>
      <c r="S6" s="60" t="s">
        <v>88</v>
      </c>
      <c r="T6" s="60" t="s">
        <v>89</v>
      </c>
    </row>
    <row r="7" spans="1:20" x14ac:dyDescent="0.2">
      <c r="A7" s="18">
        <v>1</v>
      </c>
      <c r="B7" s="3" t="s">
        <v>17</v>
      </c>
      <c r="C7" s="55"/>
      <c r="D7" s="55"/>
      <c r="E7" s="56"/>
      <c r="F7" s="56"/>
      <c r="G7" s="39">
        <v>0</v>
      </c>
      <c r="H7" s="32">
        <v>52399</v>
      </c>
      <c r="I7" s="32">
        <v>4368</v>
      </c>
      <c r="J7" s="32">
        <v>4366</v>
      </c>
      <c r="K7" s="32">
        <v>4365</v>
      </c>
      <c r="L7" s="32">
        <v>4367</v>
      </c>
      <c r="M7" s="32">
        <v>4368</v>
      </c>
      <c r="N7" s="12">
        <v>4365</v>
      </c>
      <c r="O7" s="12">
        <v>4368</v>
      </c>
      <c r="P7" s="12">
        <v>4367</v>
      </c>
      <c r="Q7" s="12">
        <v>4365</v>
      </c>
      <c r="R7" s="12">
        <v>4368</v>
      </c>
      <c r="S7" s="12">
        <v>4368</v>
      </c>
      <c r="T7" s="12">
        <v>4364</v>
      </c>
    </row>
    <row r="8" spans="1:20" x14ac:dyDescent="0.2">
      <c r="A8" s="18">
        <v>2</v>
      </c>
      <c r="B8" s="3" t="s">
        <v>18</v>
      </c>
      <c r="C8" s="55"/>
      <c r="D8" s="55"/>
      <c r="E8" s="56"/>
      <c r="F8" s="56"/>
      <c r="G8" s="39">
        <v>0</v>
      </c>
      <c r="H8" s="32">
        <v>32773</v>
      </c>
      <c r="I8" s="32">
        <v>2732</v>
      </c>
      <c r="J8" s="32">
        <v>2732</v>
      </c>
      <c r="K8" s="32">
        <v>2731</v>
      </c>
      <c r="L8" s="32">
        <v>2730</v>
      </c>
      <c r="M8" s="32">
        <v>2732</v>
      </c>
      <c r="N8" s="12">
        <v>2729</v>
      </c>
      <c r="O8" s="12">
        <v>2732</v>
      </c>
      <c r="P8" s="12">
        <v>2730</v>
      </c>
      <c r="Q8" s="12">
        <v>2731</v>
      </c>
      <c r="R8" s="12">
        <v>2733</v>
      </c>
      <c r="S8" s="12">
        <v>2732</v>
      </c>
      <c r="T8" s="12">
        <v>2729</v>
      </c>
    </row>
    <row r="9" spans="1:20" x14ac:dyDescent="0.2">
      <c r="A9" s="18">
        <v>3</v>
      </c>
      <c r="B9" s="3" t="s">
        <v>19</v>
      </c>
      <c r="C9" s="55"/>
      <c r="D9" s="55"/>
      <c r="E9" s="56"/>
      <c r="F9" s="56"/>
      <c r="G9" s="39">
        <v>0</v>
      </c>
      <c r="H9" s="32">
        <v>115149</v>
      </c>
      <c r="I9" s="32">
        <v>9598</v>
      </c>
      <c r="J9" s="32">
        <v>9592</v>
      </c>
      <c r="K9" s="32">
        <v>9597</v>
      </c>
      <c r="L9" s="32">
        <v>9594</v>
      </c>
      <c r="M9" s="32">
        <v>9598</v>
      </c>
      <c r="N9" s="12">
        <v>9594</v>
      </c>
      <c r="O9" s="12">
        <v>9598</v>
      </c>
      <c r="P9" s="12">
        <v>9594</v>
      </c>
      <c r="Q9" s="12">
        <v>9597</v>
      </c>
      <c r="R9" s="12">
        <v>9594</v>
      </c>
      <c r="S9" s="12">
        <v>9598</v>
      </c>
      <c r="T9" s="12">
        <v>9595</v>
      </c>
    </row>
    <row r="10" spans="1:20" x14ac:dyDescent="0.2">
      <c r="A10" s="18">
        <v>4</v>
      </c>
      <c r="B10" s="3" t="s">
        <v>20</v>
      </c>
      <c r="C10" s="55"/>
      <c r="D10" s="55"/>
      <c r="E10" s="56"/>
      <c r="F10" s="56"/>
      <c r="G10" s="39">
        <v>0</v>
      </c>
      <c r="H10" s="32">
        <v>45446</v>
      </c>
      <c r="I10" s="32">
        <v>3788</v>
      </c>
      <c r="J10" s="32">
        <v>3786</v>
      </c>
      <c r="K10" s="32">
        <v>3788</v>
      </c>
      <c r="L10" s="32">
        <v>3785</v>
      </c>
      <c r="M10" s="32">
        <v>3788</v>
      </c>
      <c r="N10" s="12">
        <v>3789</v>
      </c>
      <c r="O10" s="12">
        <v>3788</v>
      </c>
      <c r="P10" s="12">
        <v>3785</v>
      </c>
      <c r="Q10" s="12">
        <v>3788</v>
      </c>
      <c r="R10" s="12">
        <v>3787</v>
      </c>
      <c r="S10" s="12">
        <v>3788</v>
      </c>
      <c r="T10" s="12">
        <v>3786</v>
      </c>
    </row>
    <row r="11" spans="1:20" x14ac:dyDescent="0.2">
      <c r="A11" s="18">
        <v>5</v>
      </c>
      <c r="B11" s="3" t="s">
        <v>21</v>
      </c>
      <c r="C11" s="55"/>
      <c r="D11" s="55"/>
      <c r="E11" s="56"/>
      <c r="F11" s="56"/>
      <c r="G11" s="39">
        <v>0</v>
      </c>
      <c r="H11" s="32">
        <v>56747</v>
      </c>
      <c r="I11" s="32">
        <v>4730</v>
      </c>
      <c r="J11" s="32">
        <v>4726</v>
      </c>
      <c r="K11" s="32">
        <v>4728</v>
      </c>
      <c r="L11" s="32">
        <v>4729</v>
      </c>
      <c r="M11" s="32">
        <v>4730</v>
      </c>
      <c r="N11" s="12">
        <v>4728</v>
      </c>
      <c r="O11" s="12">
        <v>4730</v>
      </c>
      <c r="P11" s="12">
        <v>4729</v>
      </c>
      <c r="Q11" s="12">
        <v>4728</v>
      </c>
      <c r="R11" s="12">
        <v>4727</v>
      </c>
      <c r="S11" s="12">
        <v>4730</v>
      </c>
      <c r="T11" s="12">
        <v>4732</v>
      </c>
    </row>
    <row r="12" spans="1:20" x14ac:dyDescent="0.2">
      <c r="A12" s="18">
        <v>6</v>
      </c>
      <c r="B12" s="3" t="s">
        <v>22</v>
      </c>
      <c r="C12" s="55"/>
      <c r="D12" s="55"/>
      <c r="E12" s="56"/>
      <c r="F12" s="56"/>
      <c r="G12" s="39">
        <v>0</v>
      </c>
      <c r="H12" s="32">
        <v>60974</v>
      </c>
      <c r="I12" s="32">
        <v>5081</v>
      </c>
      <c r="J12" s="32">
        <v>5078</v>
      </c>
      <c r="K12" s="32">
        <v>5084</v>
      </c>
      <c r="L12" s="32">
        <v>5079</v>
      </c>
      <c r="M12" s="32">
        <v>5081</v>
      </c>
      <c r="N12" s="12">
        <v>5086</v>
      </c>
      <c r="O12" s="12">
        <v>5081</v>
      </c>
      <c r="P12" s="12">
        <v>5079</v>
      </c>
      <c r="Q12" s="12">
        <v>5084</v>
      </c>
      <c r="R12" s="12">
        <v>5080</v>
      </c>
      <c r="S12" s="12">
        <v>5081</v>
      </c>
      <c r="T12" s="12">
        <v>5080</v>
      </c>
    </row>
    <row r="13" spans="1:20" x14ac:dyDescent="0.2">
      <c r="A13" s="18">
        <v>7</v>
      </c>
      <c r="B13" s="3" t="s">
        <v>23</v>
      </c>
      <c r="C13" s="55"/>
      <c r="D13" s="55"/>
      <c r="E13" s="56"/>
      <c r="F13" s="56"/>
      <c r="G13" s="39">
        <v>0</v>
      </c>
      <c r="H13" s="32">
        <v>46904</v>
      </c>
      <c r="I13" s="32">
        <v>3911</v>
      </c>
      <c r="J13" s="32">
        <v>3908</v>
      </c>
      <c r="K13" s="32">
        <v>3908</v>
      </c>
      <c r="L13" s="32">
        <v>3907</v>
      </c>
      <c r="M13" s="32">
        <v>3911</v>
      </c>
      <c r="N13" s="12">
        <v>3907</v>
      </c>
      <c r="O13" s="12">
        <v>3911</v>
      </c>
      <c r="P13" s="12">
        <v>3907</v>
      </c>
      <c r="Q13" s="12">
        <v>3908</v>
      </c>
      <c r="R13" s="12">
        <v>3910</v>
      </c>
      <c r="S13" s="12">
        <v>3911</v>
      </c>
      <c r="T13" s="12">
        <v>3905</v>
      </c>
    </row>
    <row r="14" spans="1:20" x14ac:dyDescent="0.2">
      <c r="A14" s="18">
        <v>8</v>
      </c>
      <c r="B14" s="3" t="s">
        <v>24</v>
      </c>
      <c r="C14" s="55"/>
      <c r="D14" s="55"/>
      <c r="E14" s="56"/>
      <c r="F14" s="56"/>
      <c r="G14" s="39">
        <v>0</v>
      </c>
      <c r="H14" s="32">
        <v>38836</v>
      </c>
      <c r="I14" s="32">
        <v>3238</v>
      </c>
      <c r="J14" s="32">
        <v>3237</v>
      </c>
      <c r="K14" s="32">
        <v>3237</v>
      </c>
      <c r="L14" s="32">
        <v>3234</v>
      </c>
      <c r="M14" s="32">
        <v>3238</v>
      </c>
      <c r="N14" s="12">
        <v>3236</v>
      </c>
      <c r="O14" s="12">
        <v>3238</v>
      </c>
      <c r="P14" s="12">
        <v>3234</v>
      </c>
      <c r="Q14" s="12">
        <v>3237</v>
      </c>
      <c r="R14" s="12">
        <v>3237</v>
      </c>
      <c r="S14" s="12">
        <v>3238</v>
      </c>
      <c r="T14" s="12">
        <v>3232</v>
      </c>
    </row>
    <row r="15" spans="1:20" x14ac:dyDescent="0.2">
      <c r="A15" s="18">
        <v>9</v>
      </c>
      <c r="B15" s="3" t="s">
        <v>25</v>
      </c>
      <c r="C15" s="55"/>
      <c r="D15" s="55"/>
      <c r="E15" s="56"/>
      <c r="F15" s="56"/>
      <c r="G15" s="39">
        <v>0</v>
      </c>
      <c r="H15" s="32">
        <v>34596</v>
      </c>
      <c r="I15" s="32">
        <v>2883</v>
      </c>
      <c r="J15" s="32">
        <v>2882</v>
      </c>
      <c r="K15" s="32">
        <v>2886</v>
      </c>
      <c r="L15" s="32">
        <v>2880</v>
      </c>
      <c r="M15" s="32">
        <v>2883</v>
      </c>
      <c r="N15" s="12">
        <v>2885</v>
      </c>
      <c r="O15" s="12">
        <v>2883</v>
      </c>
      <c r="P15" s="12">
        <v>2880</v>
      </c>
      <c r="Q15" s="12">
        <v>2886</v>
      </c>
      <c r="R15" s="12">
        <v>2883</v>
      </c>
      <c r="S15" s="12">
        <v>2883</v>
      </c>
      <c r="T15" s="12">
        <v>2882</v>
      </c>
    </row>
    <row r="16" spans="1:20" x14ac:dyDescent="0.2">
      <c r="A16" s="18">
        <v>10</v>
      </c>
      <c r="B16" s="3" t="s">
        <v>26</v>
      </c>
      <c r="C16" s="55"/>
      <c r="D16" s="55"/>
      <c r="E16" s="56"/>
      <c r="F16" s="56"/>
      <c r="G16" s="39">
        <v>0</v>
      </c>
      <c r="H16" s="32">
        <v>28946</v>
      </c>
      <c r="I16" s="32">
        <v>2413</v>
      </c>
      <c r="J16" s="32">
        <v>2413</v>
      </c>
      <c r="K16" s="32">
        <v>2413</v>
      </c>
      <c r="L16" s="32">
        <v>2410</v>
      </c>
      <c r="M16" s="32">
        <v>2413</v>
      </c>
      <c r="N16" s="12">
        <v>2413</v>
      </c>
      <c r="O16" s="12">
        <v>2413</v>
      </c>
      <c r="P16" s="12">
        <v>2410</v>
      </c>
      <c r="Q16" s="12">
        <v>2413</v>
      </c>
      <c r="R16" s="12">
        <v>2411</v>
      </c>
      <c r="S16" s="12">
        <v>2413</v>
      </c>
      <c r="T16" s="12">
        <v>2411</v>
      </c>
    </row>
    <row r="17" spans="1:20" x14ac:dyDescent="0.2">
      <c r="A17" s="18">
        <v>11</v>
      </c>
      <c r="B17" s="3" t="s">
        <v>27</v>
      </c>
      <c r="C17" s="55"/>
      <c r="D17" s="55"/>
      <c r="E17" s="56"/>
      <c r="F17" s="56"/>
      <c r="G17" s="39">
        <v>0</v>
      </c>
      <c r="H17" s="32">
        <v>34326</v>
      </c>
      <c r="I17" s="32">
        <v>2863</v>
      </c>
      <c r="J17" s="32">
        <v>2862</v>
      </c>
      <c r="K17" s="32">
        <v>2859</v>
      </c>
      <c r="L17" s="32">
        <v>2862</v>
      </c>
      <c r="M17" s="32">
        <v>2863</v>
      </c>
      <c r="N17" s="12">
        <v>2854</v>
      </c>
      <c r="O17" s="12">
        <v>2863</v>
      </c>
      <c r="P17" s="12">
        <v>2862</v>
      </c>
      <c r="Q17" s="12">
        <v>2859</v>
      </c>
      <c r="R17" s="12">
        <v>2861</v>
      </c>
      <c r="S17" s="12">
        <v>2863</v>
      </c>
      <c r="T17" s="12">
        <v>2855</v>
      </c>
    </row>
    <row r="18" spans="1:20" x14ac:dyDescent="0.2">
      <c r="A18" s="18">
        <v>12</v>
      </c>
      <c r="B18" s="3" t="s">
        <v>28</v>
      </c>
      <c r="C18" s="55"/>
      <c r="D18" s="55"/>
      <c r="E18" s="56"/>
      <c r="F18" s="56"/>
      <c r="G18" s="39">
        <v>0</v>
      </c>
      <c r="H18" s="32">
        <v>46766</v>
      </c>
      <c r="I18" s="32">
        <v>4020</v>
      </c>
      <c r="J18" s="32">
        <v>4020</v>
      </c>
      <c r="K18" s="32">
        <v>4021</v>
      </c>
      <c r="L18" s="32">
        <v>4020</v>
      </c>
      <c r="M18" s="32">
        <v>4020</v>
      </c>
      <c r="N18" s="12">
        <v>4020</v>
      </c>
      <c r="O18" s="12">
        <v>4020</v>
      </c>
      <c r="P18" s="12">
        <v>4020</v>
      </c>
      <c r="Q18" s="12">
        <v>4021</v>
      </c>
      <c r="R18" s="12">
        <v>4020</v>
      </c>
      <c r="S18" s="12">
        <v>4020</v>
      </c>
      <c r="T18" s="12">
        <v>4020</v>
      </c>
    </row>
    <row r="19" spans="1:20" x14ac:dyDescent="0.2">
      <c r="A19" s="18">
        <v>13</v>
      </c>
      <c r="B19" s="3" t="s">
        <v>29</v>
      </c>
      <c r="C19" s="55"/>
      <c r="D19" s="55"/>
      <c r="E19" s="56"/>
      <c r="F19" s="56"/>
      <c r="G19" s="39">
        <v>0</v>
      </c>
      <c r="H19" s="32">
        <v>88347</v>
      </c>
      <c r="I19" s="32">
        <v>7362</v>
      </c>
      <c r="J19" s="32">
        <v>7358</v>
      </c>
      <c r="K19" s="32">
        <v>7364</v>
      </c>
      <c r="L19" s="32">
        <v>7362</v>
      </c>
      <c r="M19" s="32">
        <v>7362</v>
      </c>
      <c r="N19" s="12">
        <v>7363</v>
      </c>
      <c r="O19" s="12">
        <v>7362</v>
      </c>
      <c r="P19" s="12">
        <v>7362</v>
      </c>
      <c r="Q19" s="12">
        <v>7364</v>
      </c>
      <c r="R19" s="12">
        <v>7360</v>
      </c>
      <c r="S19" s="12">
        <v>7362</v>
      </c>
      <c r="T19" s="12">
        <v>7366</v>
      </c>
    </row>
    <row r="20" spans="1:20" x14ac:dyDescent="0.2">
      <c r="A20" s="18">
        <v>14</v>
      </c>
      <c r="B20" s="3" t="s">
        <v>30</v>
      </c>
      <c r="C20" s="55"/>
      <c r="D20" s="55"/>
      <c r="E20" s="56"/>
      <c r="F20" s="56"/>
      <c r="G20" s="39">
        <v>0</v>
      </c>
      <c r="H20" s="32">
        <v>17675</v>
      </c>
      <c r="I20" s="32">
        <v>1473</v>
      </c>
      <c r="J20" s="32">
        <v>1473</v>
      </c>
      <c r="K20" s="32">
        <v>1473</v>
      </c>
      <c r="L20" s="32">
        <v>1473</v>
      </c>
      <c r="M20" s="32">
        <v>1473</v>
      </c>
      <c r="N20" s="12">
        <v>1473</v>
      </c>
      <c r="O20" s="12">
        <v>1473</v>
      </c>
      <c r="P20" s="12">
        <v>1473</v>
      </c>
      <c r="Q20" s="12">
        <v>1473</v>
      </c>
      <c r="R20" s="12">
        <v>1473</v>
      </c>
      <c r="S20" s="12">
        <v>1473</v>
      </c>
      <c r="T20" s="12">
        <v>1472</v>
      </c>
    </row>
    <row r="21" spans="1:20" x14ac:dyDescent="0.2">
      <c r="A21" s="18">
        <v>15</v>
      </c>
      <c r="B21" s="3" t="s">
        <v>31</v>
      </c>
      <c r="C21" s="55"/>
      <c r="D21" s="55"/>
      <c r="E21" s="56"/>
      <c r="F21" s="56"/>
      <c r="G21" s="39">
        <v>0</v>
      </c>
      <c r="H21" s="32">
        <v>24947</v>
      </c>
      <c r="I21" s="32">
        <v>2371</v>
      </c>
      <c r="J21" s="32">
        <v>2371</v>
      </c>
      <c r="K21" s="32">
        <v>2371</v>
      </c>
      <c r="L21" s="32">
        <v>2370</v>
      </c>
      <c r="M21" s="32">
        <v>2371</v>
      </c>
      <c r="N21" s="12">
        <v>1870</v>
      </c>
      <c r="O21" s="12">
        <v>1371</v>
      </c>
      <c r="P21" s="12">
        <v>1370</v>
      </c>
      <c r="Q21" s="12">
        <v>1371</v>
      </c>
      <c r="R21" s="12">
        <v>2370</v>
      </c>
      <c r="S21" s="12">
        <v>2371</v>
      </c>
      <c r="T21" s="12">
        <v>2370</v>
      </c>
    </row>
    <row r="22" spans="1:20" x14ac:dyDescent="0.2">
      <c r="A22" s="18">
        <v>16</v>
      </c>
      <c r="B22" s="3" t="s">
        <v>32</v>
      </c>
      <c r="C22" s="55"/>
      <c r="D22" s="55"/>
      <c r="E22" s="56"/>
      <c r="F22" s="56"/>
      <c r="G22" s="39">
        <v>0</v>
      </c>
      <c r="H22" s="32">
        <v>29971</v>
      </c>
      <c r="I22" s="32">
        <v>2498</v>
      </c>
      <c r="J22" s="32">
        <v>2498</v>
      </c>
      <c r="K22" s="32">
        <v>2498</v>
      </c>
      <c r="L22" s="32">
        <v>2497</v>
      </c>
      <c r="M22" s="32">
        <v>2498</v>
      </c>
      <c r="N22" s="12">
        <v>2497</v>
      </c>
      <c r="O22" s="12">
        <v>2498</v>
      </c>
      <c r="P22" s="12">
        <v>2497</v>
      </c>
      <c r="Q22" s="12">
        <v>2498</v>
      </c>
      <c r="R22" s="12">
        <v>2497</v>
      </c>
      <c r="S22" s="12">
        <v>2498</v>
      </c>
      <c r="T22" s="12">
        <v>2497</v>
      </c>
    </row>
    <row r="23" spans="1:20" x14ac:dyDescent="0.2">
      <c r="A23" s="18">
        <v>17</v>
      </c>
      <c r="B23" s="3" t="s">
        <v>33</v>
      </c>
      <c r="C23" s="55"/>
      <c r="D23" s="55"/>
      <c r="E23" s="56"/>
      <c r="F23" s="56"/>
      <c r="G23" s="39">
        <v>0</v>
      </c>
      <c r="H23" s="32">
        <v>38956</v>
      </c>
      <c r="I23" s="32">
        <v>3246</v>
      </c>
      <c r="J23" s="32">
        <v>3246</v>
      </c>
      <c r="K23" s="32">
        <v>3247</v>
      </c>
      <c r="L23" s="32">
        <v>3246</v>
      </c>
      <c r="M23" s="32">
        <v>3246</v>
      </c>
      <c r="N23" s="12">
        <v>3247</v>
      </c>
      <c r="O23" s="12">
        <v>3246</v>
      </c>
      <c r="P23" s="12">
        <v>3246</v>
      </c>
      <c r="Q23" s="12">
        <v>3247</v>
      </c>
      <c r="R23" s="12">
        <v>3246</v>
      </c>
      <c r="S23" s="12">
        <v>3246</v>
      </c>
      <c r="T23" s="12">
        <v>3247</v>
      </c>
    </row>
    <row r="24" spans="1:20" ht="30" x14ac:dyDescent="0.2">
      <c r="A24" s="18">
        <v>18</v>
      </c>
      <c r="B24" s="3" t="s">
        <v>34</v>
      </c>
      <c r="C24" s="55"/>
      <c r="D24" s="55"/>
      <c r="E24" s="56"/>
      <c r="F24" s="56"/>
      <c r="G24" s="39">
        <v>0</v>
      </c>
      <c r="H24" s="32">
        <v>2149</v>
      </c>
      <c r="I24" s="32">
        <v>179</v>
      </c>
      <c r="J24" s="32">
        <v>179</v>
      </c>
      <c r="K24" s="32">
        <v>179</v>
      </c>
      <c r="L24" s="32">
        <v>179</v>
      </c>
      <c r="M24" s="32">
        <v>179</v>
      </c>
      <c r="N24" s="12">
        <v>179</v>
      </c>
      <c r="O24" s="12">
        <v>179</v>
      </c>
      <c r="P24" s="12">
        <v>179</v>
      </c>
      <c r="Q24" s="12">
        <v>179</v>
      </c>
      <c r="R24" s="12">
        <v>179</v>
      </c>
      <c r="S24" s="12">
        <v>179</v>
      </c>
      <c r="T24" s="12">
        <v>180</v>
      </c>
    </row>
    <row r="25" spans="1:20" x14ac:dyDescent="0.2">
      <c r="A25" s="18">
        <v>19</v>
      </c>
      <c r="B25" s="3" t="s">
        <v>35</v>
      </c>
      <c r="C25" s="55"/>
      <c r="D25" s="55"/>
      <c r="E25" s="56"/>
      <c r="F25" s="56"/>
      <c r="G25" s="39">
        <v>0</v>
      </c>
      <c r="H25" s="32">
        <v>10455</v>
      </c>
      <c r="I25" s="32">
        <v>871</v>
      </c>
      <c r="J25" s="32">
        <v>871</v>
      </c>
      <c r="K25" s="32">
        <v>871</v>
      </c>
      <c r="L25" s="32">
        <v>872</v>
      </c>
      <c r="M25" s="32">
        <v>871</v>
      </c>
      <c r="N25" s="12">
        <v>871</v>
      </c>
      <c r="O25" s="12">
        <v>871</v>
      </c>
      <c r="P25" s="12">
        <v>872</v>
      </c>
      <c r="Q25" s="12">
        <v>871</v>
      </c>
      <c r="R25" s="12">
        <v>871</v>
      </c>
      <c r="S25" s="12">
        <v>871</v>
      </c>
      <c r="T25" s="12">
        <v>872</v>
      </c>
    </row>
    <row r="26" spans="1:20" ht="45" x14ac:dyDescent="0.2">
      <c r="A26" s="18">
        <v>20</v>
      </c>
      <c r="B26" s="3" t="s">
        <v>36</v>
      </c>
      <c r="C26" s="55"/>
      <c r="D26" s="55"/>
      <c r="E26" s="56"/>
      <c r="F26" s="56"/>
      <c r="G26" s="39">
        <v>0</v>
      </c>
      <c r="H26" s="32">
        <v>1960</v>
      </c>
      <c r="I26" s="32">
        <v>13</v>
      </c>
      <c r="J26" s="32">
        <v>13</v>
      </c>
      <c r="K26" s="32">
        <v>14</v>
      </c>
      <c r="L26" s="32">
        <v>13</v>
      </c>
      <c r="M26" s="32">
        <v>13</v>
      </c>
      <c r="N26" s="12">
        <v>14</v>
      </c>
      <c r="O26" s="12">
        <v>13</v>
      </c>
      <c r="P26" s="12">
        <v>13</v>
      </c>
      <c r="Q26" s="12">
        <v>14</v>
      </c>
      <c r="R26" s="12">
        <v>13</v>
      </c>
      <c r="S26" s="12">
        <v>13</v>
      </c>
      <c r="T26" s="12">
        <v>14</v>
      </c>
    </row>
    <row r="27" spans="1:20" x14ac:dyDescent="0.2">
      <c r="A27" s="18">
        <v>21</v>
      </c>
      <c r="B27" s="3" t="s">
        <v>37</v>
      </c>
      <c r="C27" s="55"/>
      <c r="D27" s="55"/>
      <c r="E27" s="56"/>
      <c r="F27" s="56"/>
      <c r="G27" s="39">
        <v>0</v>
      </c>
      <c r="H27" s="32">
        <v>21392</v>
      </c>
      <c r="I27" s="32">
        <v>1671</v>
      </c>
      <c r="J27" s="32">
        <v>1671</v>
      </c>
      <c r="K27" s="32">
        <v>1670</v>
      </c>
      <c r="L27" s="32">
        <v>1671</v>
      </c>
      <c r="M27" s="32">
        <v>1671</v>
      </c>
      <c r="N27" s="12">
        <v>1670</v>
      </c>
      <c r="O27" s="12">
        <v>1671</v>
      </c>
      <c r="P27" s="12">
        <v>1671</v>
      </c>
      <c r="Q27" s="12">
        <v>1670</v>
      </c>
      <c r="R27" s="12">
        <v>1671</v>
      </c>
      <c r="S27" s="12">
        <v>1671</v>
      </c>
      <c r="T27" s="12">
        <v>1670</v>
      </c>
    </row>
    <row r="28" spans="1:20" ht="30" x14ac:dyDescent="0.2">
      <c r="A28" s="18">
        <v>22</v>
      </c>
      <c r="B28" s="3" t="s">
        <v>38</v>
      </c>
      <c r="C28" s="55"/>
      <c r="D28" s="55"/>
      <c r="E28" s="56"/>
      <c r="F28" s="56"/>
      <c r="G28" s="39">
        <v>0</v>
      </c>
      <c r="H28" s="32">
        <v>3350</v>
      </c>
      <c r="I28" s="32">
        <v>279</v>
      </c>
      <c r="J28" s="32">
        <v>279</v>
      </c>
      <c r="K28" s="32">
        <v>280</v>
      </c>
      <c r="L28" s="32">
        <v>279</v>
      </c>
      <c r="M28" s="32">
        <v>279</v>
      </c>
      <c r="N28" s="12">
        <v>279</v>
      </c>
      <c r="O28" s="12">
        <v>279</v>
      </c>
      <c r="P28" s="12">
        <v>279</v>
      </c>
      <c r="Q28" s="12">
        <v>280</v>
      </c>
      <c r="R28" s="12">
        <v>279</v>
      </c>
      <c r="S28" s="12">
        <v>279</v>
      </c>
      <c r="T28" s="12">
        <v>279</v>
      </c>
    </row>
    <row r="29" spans="1:20" x14ac:dyDescent="0.2">
      <c r="A29" s="18">
        <v>23</v>
      </c>
      <c r="B29" s="3" t="s">
        <v>39</v>
      </c>
      <c r="C29" s="55"/>
      <c r="D29" s="55"/>
      <c r="E29" s="56"/>
      <c r="F29" s="56"/>
      <c r="G29" s="39">
        <v>0</v>
      </c>
      <c r="H29" s="32">
        <v>544</v>
      </c>
      <c r="I29" s="32">
        <v>45</v>
      </c>
      <c r="J29" s="32">
        <v>45</v>
      </c>
      <c r="K29" s="32">
        <v>46</v>
      </c>
      <c r="L29" s="32">
        <v>45</v>
      </c>
      <c r="M29" s="32">
        <v>45</v>
      </c>
      <c r="N29" s="12">
        <v>46</v>
      </c>
      <c r="O29" s="12">
        <v>45</v>
      </c>
      <c r="P29" s="12">
        <v>45</v>
      </c>
      <c r="Q29" s="12">
        <v>46</v>
      </c>
      <c r="R29" s="12">
        <v>45</v>
      </c>
      <c r="S29" s="12">
        <v>45</v>
      </c>
      <c r="T29" s="12">
        <v>46</v>
      </c>
    </row>
    <row r="30" spans="1:20" x14ac:dyDescent="0.2">
      <c r="A30" s="18">
        <v>24</v>
      </c>
      <c r="B30" s="3" t="s">
        <v>40</v>
      </c>
      <c r="C30" s="55"/>
      <c r="D30" s="55"/>
      <c r="E30" s="56"/>
      <c r="F30" s="56"/>
      <c r="G30" s="39">
        <v>0</v>
      </c>
      <c r="H30" s="32">
        <v>355145</v>
      </c>
      <c r="I30" s="32">
        <v>29249</v>
      </c>
      <c r="J30" s="32">
        <v>29250</v>
      </c>
      <c r="K30" s="32">
        <v>29248</v>
      </c>
      <c r="L30" s="32">
        <v>29249</v>
      </c>
      <c r="M30" s="32">
        <v>29250</v>
      </c>
      <c r="N30" s="12">
        <v>29249</v>
      </c>
      <c r="O30" s="12">
        <v>29250</v>
      </c>
      <c r="P30" s="12">
        <v>29250</v>
      </c>
      <c r="Q30" s="12">
        <v>29249</v>
      </c>
      <c r="R30" s="12">
        <v>29250</v>
      </c>
      <c r="S30" s="12">
        <v>29250</v>
      </c>
      <c r="T30" s="12">
        <v>29249</v>
      </c>
    </row>
    <row r="31" spans="1:20" x14ac:dyDescent="0.2">
      <c r="A31" s="18">
        <v>25</v>
      </c>
      <c r="B31" s="3" t="s">
        <v>41</v>
      </c>
      <c r="C31" s="55"/>
      <c r="D31" s="55"/>
      <c r="E31" s="56"/>
      <c r="F31" s="56"/>
      <c r="G31" s="39">
        <v>0</v>
      </c>
      <c r="H31" s="32">
        <v>179243</v>
      </c>
      <c r="I31" s="32">
        <v>14937</v>
      </c>
      <c r="J31" s="32">
        <v>14937</v>
      </c>
      <c r="K31" s="32">
        <v>14937</v>
      </c>
      <c r="L31" s="32">
        <v>14937</v>
      </c>
      <c r="M31" s="32">
        <v>14937</v>
      </c>
      <c r="N31" s="12">
        <v>14937</v>
      </c>
      <c r="O31" s="12">
        <v>14937</v>
      </c>
      <c r="P31" s="12">
        <v>14937</v>
      </c>
      <c r="Q31" s="12">
        <v>14937</v>
      </c>
      <c r="R31" s="12">
        <v>14937</v>
      </c>
      <c r="S31" s="12">
        <v>14937</v>
      </c>
      <c r="T31" s="12">
        <v>14936</v>
      </c>
    </row>
    <row r="32" spans="1:20" x14ac:dyDescent="0.2">
      <c r="A32" s="18">
        <v>26</v>
      </c>
      <c r="B32" s="3" t="s">
        <v>42</v>
      </c>
      <c r="C32" s="55"/>
      <c r="D32" s="55"/>
      <c r="E32" s="56"/>
      <c r="F32" s="56"/>
      <c r="G32" s="39">
        <v>0</v>
      </c>
      <c r="H32" s="32">
        <v>171967</v>
      </c>
      <c r="I32" s="32">
        <v>14330</v>
      </c>
      <c r="J32" s="32">
        <v>14330</v>
      </c>
      <c r="K32" s="32">
        <v>14330</v>
      </c>
      <c r="L32" s="32">
        <v>14331</v>
      </c>
      <c r="M32" s="32">
        <v>14330</v>
      </c>
      <c r="N32" s="12">
        <v>14332</v>
      </c>
      <c r="O32" s="12">
        <v>14330</v>
      </c>
      <c r="P32" s="12">
        <v>14331</v>
      </c>
      <c r="Q32" s="12">
        <v>14330</v>
      </c>
      <c r="R32" s="12">
        <v>14331</v>
      </c>
      <c r="S32" s="12">
        <v>14330</v>
      </c>
      <c r="T32" s="12">
        <v>14332</v>
      </c>
    </row>
    <row r="33" spans="1:20" ht="30" x14ac:dyDescent="0.2">
      <c r="A33" s="18">
        <v>27</v>
      </c>
      <c r="B33" s="3" t="s">
        <v>43</v>
      </c>
      <c r="C33" s="55"/>
      <c r="D33" s="55"/>
      <c r="E33" s="56"/>
      <c r="F33" s="56"/>
      <c r="G33" s="39">
        <v>0</v>
      </c>
      <c r="H33" s="32">
        <v>1179</v>
      </c>
      <c r="I33" s="32">
        <v>76</v>
      </c>
      <c r="J33" s="32">
        <v>75</v>
      </c>
      <c r="K33" s="32">
        <v>76</v>
      </c>
      <c r="L33" s="32">
        <v>75</v>
      </c>
      <c r="M33" s="32">
        <v>76</v>
      </c>
      <c r="N33" s="12">
        <v>75</v>
      </c>
      <c r="O33" s="12">
        <v>76</v>
      </c>
      <c r="P33" s="12">
        <v>75</v>
      </c>
      <c r="Q33" s="12">
        <v>76</v>
      </c>
      <c r="R33" s="12">
        <v>75</v>
      </c>
      <c r="S33" s="12">
        <v>76</v>
      </c>
      <c r="T33" s="12">
        <v>75</v>
      </c>
    </row>
    <row r="34" spans="1:20" x14ac:dyDescent="0.2">
      <c r="A34" s="18">
        <v>28</v>
      </c>
      <c r="B34" s="3" t="s">
        <v>44</v>
      </c>
      <c r="C34" s="55"/>
      <c r="D34" s="55"/>
      <c r="E34" s="56"/>
      <c r="F34" s="56"/>
      <c r="G34" s="39">
        <v>0</v>
      </c>
      <c r="H34" s="32">
        <v>144850</v>
      </c>
      <c r="I34" s="32">
        <v>11784</v>
      </c>
      <c r="J34" s="32">
        <v>11784</v>
      </c>
      <c r="K34" s="32">
        <v>11784</v>
      </c>
      <c r="L34" s="32">
        <v>11785</v>
      </c>
      <c r="M34" s="32">
        <v>11785</v>
      </c>
      <c r="N34" s="12">
        <v>11784</v>
      </c>
      <c r="O34" s="12">
        <v>11785</v>
      </c>
      <c r="P34" s="12">
        <v>11785</v>
      </c>
      <c r="Q34" s="12">
        <v>11784</v>
      </c>
      <c r="R34" s="12">
        <v>11785</v>
      </c>
      <c r="S34" s="12">
        <v>11785</v>
      </c>
      <c r="T34" s="12">
        <v>11785</v>
      </c>
    </row>
    <row r="35" spans="1:20" x14ac:dyDescent="0.2">
      <c r="A35" s="18">
        <v>29</v>
      </c>
      <c r="B35" s="3" t="s">
        <v>45</v>
      </c>
      <c r="C35" s="55"/>
      <c r="D35" s="55"/>
      <c r="E35" s="56"/>
      <c r="F35" s="56"/>
      <c r="G35" s="39">
        <v>0</v>
      </c>
      <c r="H35" s="32">
        <v>25013</v>
      </c>
      <c r="I35" s="32">
        <v>2084</v>
      </c>
      <c r="J35" s="32">
        <v>2084</v>
      </c>
      <c r="K35" s="32">
        <v>2085</v>
      </c>
      <c r="L35" s="32">
        <v>2084</v>
      </c>
      <c r="M35" s="32">
        <v>2084</v>
      </c>
      <c r="N35" s="12">
        <v>2086</v>
      </c>
      <c r="O35" s="12">
        <v>2084</v>
      </c>
      <c r="P35" s="12">
        <v>2084</v>
      </c>
      <c r="Q35" s="12">
        <v>2085</v>
      </c>
      <c r="R35" s="12">
        <v>2084</v>
      </c>
      <c r="S35" s="12">
        <v>2084</v>
      </c>
      <c r="T35" s="12">
        <v>2085</v>
      </c>
    </row>
    <row r="36" spans="1:20" x14ac:dyDescent="0.2">
      <c r="A36" s="18">
        <v>30</v>
      </c>
      <c r="B36" s="3" t="s">
        <v>46</v>
      </c>
      <c r="C36" s="55"/>
      <c r="D36" s="55"/>
      <c r="E36" s="56"/>
      <c r="F36" s="56"/>
      <c r="G36" s="39">
        <v>0</v>
      </c>
      <c r="H36" s="32">
        <v>793</v>
      </c>
      <c r="I36" s="32">
        <v>66</v>
      </c>
      <c r="J36" s="32">
        <v>66</v>
      </c>
      <c r="K36" s="32">
        <v>66</v>
      </c>
      <c r="L36" s="32">
        <v>66</v>
      </c>
      <c r="M36" s="32">
        <v>66</v>
      </c>
      <c r="N36" s="12">
        <v>66</v>
      </c>
      <c r="O36" s="12">
        <v>66</v>
      </c>
      <c r="P36" s="12">
        <v>66</v>
      </c>
      <c r="Q36" s="12">
        <v>66</v>
      </c>
      <c r="R36" s="12">
        <v>66</v>
      </c>
      <c r="S36" s="12">
        <v>66</v>
      </c>
      <c r="T36" s="12">
        <v>67</v>
      </c>
    </row>
    <row r="37" spans="1:20" x14ac:dyDescent="0.2">
      <c r="A37" s="18">
        <v>31</v>
      </c>
      <c r="B37" s="3" t="s">
        <v>47</v>
      </c>
      <c r="C37" s="55"/>
      <c r="D37" s="55"/>
      <c r="E37" s="56"/>
      <c r="F37" s="56"/>
      <c r="G37" s="39">
        <v>0</v>
      </c>
      <c r="H37" s="32">
        <v>8007</v>
      </c>
      <c r="I37" s="32">
        <v>667</v>
      </c>
      <c r="J37" s="32">
        <v>667</v>
      </c>
      <c r="K37" s="32">
        <v>667</v>
      </c>
      <c r="L37" s="32">
        <v>668</v>
      </c>
      <c r="M37" s="32">
        <v>667</v>
      </c>
      <c r="N37" s="12">
        <v>667</v>
      </c>
      <c r="O37" s="12">
        <v>667</v>
      </c>
      <c r="P37" s="12">
        <v>668</v>
      </c>
      <c r="Q37" s="12">
        <v>667</v>
      </c>
      <c r="R37" s="12">
        <v>667</v>
      </c>
      <c r="S37" s="12">
        <v>667</v>
      </c>
      <c r="T37" s="12">
        <v>668</v>
      </c>
    </row>
    <row r="38" spans="1:20" x14ac:dyDescent="0.2">
      <c r="A38" s="18">
        <v>32</v>
      </c>
      <c r="B38" s="3" t="s">
        <v>48</v>
      </c>
      <c r="C38" s="55"/>
      <c r="D38" s="55"/>
      <c r="E38" s="56"/>
      <c r="F38" s="56"/>
      <c r="G38" s="39">
        <v>0</v>
      </c>
      <c r="H38" s="32">
        <v>200</v>
      </c>
      <c r="I38" s="32">
        <v>17</v>
      </c>
      <c r="J38" s="32">
        <v>17</v>
      </c>
      <c r="K38" s="32">
        <v>16</v>
      </c>
      <c r="L38" s="32">
        <v>17</v>
      </c>
      <c r="M38" s="32">
        <v>17</v>
      </c>
      <c r="N38" s="12">
        <v>16</v>
      </c>
      <c r="O38" s="12">
        <v>17</v>
      </c>
      <c r="P38" s="12">
        <v>17</v>
      </c>
      <c r="Q38" s="12">
        <v>16</v>
      </c>
      <c r="R38" s="12">
        <v>17</v>
      </c>
      <c r="S38" s="12">
        <v>17</v>
      </c>
      <c r="T38" s="12">
        <v>16</v>
      </c>
    </row>
    <row r="39" spans="1:20" x14ac:dyDescent="0.2">
      <c r="A39" s="18">
        <v>33</v>
      </c>
      <c r="B39" s="3" t="s">
        <v>49</v>
      </c>
      <c r="C39" s="55"/>
      <c r="D39" s="55"/>
      <c r="E39" s="56"/>
      <c r="F39" s="56"/>
      <c r="G39" s="39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</row>
    <row r="40" spans="1:20" x14ac:dyDescent="0.2">
      <c r="A40" s="18">
        <v>34</v>
      </c>
      <c r="B40" s="3" t="s">
        <v>50</v>
      </c>
      <c r="C40" s="55"/>
      <c r="D40" s="55"/>
      <c r="E40" s="56"/>
      <c r="F40" s="56"/>
      <c r="G40" s="39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</row>
    <row r="41" spans="1:20" x14ac:dyDescent="0.2">
      <c r="A41" s="18">
        <v>35</v>
      </c>
      <c r="B41" s="3" t="s">
        <v>51</v>
      </c>
      <c r="C41" s="56"/>
      <c r="D41" s="56"/>
      <c r="E41" s="56"/>
      <c r="F41" s="56"/>
      <c r="G41" s="39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</row>
    <row r="42" spans="1:20" x14ac:dyDescent="0.2">
      <c r="A42" s="18">
        <v>36</v>
      </c>
      <c r="B42" s="3" t="s">
        <v>52</v>
      </c>
      <c r="C42" s="55"/>
      <c r="D42" s="55"/>
      <c r="E42" s="56"/>
      <c r="F42" s="56"/>
      <c r="G42" s="39">
        <v>0</v>
      </c>
      <c r="H42" s="32">
        <v>1145</v>
      </c>
      <c r="I42" s="32">
        <v>104</v>
      </c>
      <c r="J42" s="32">
        <v>104</v>
      </c>
      <c r="K42" s="32">
        <v>105</v>
      </c>
      <c r="L42" s="32">
        <v>104</v>
      </c>
      <c r="M42" s="32">
        <v>104</v>
      </c>
      <c r="N42" s="12">
        <v>105</v>
      </c>
      <c r="O42" s="12">
        <v>104</v>
      </c>
      <c r="P42" s="12">
        <v>104</v>
      </c>
      <c r="Q42" s="12">
        <v>105</v>
      </c>
      <c r="R42" s="12">
        <v>104</v>
      </c>
      <c r="S42" s="12">
        <v>104</v>
      </c>
      <c r="T42" s="12">
        <v>105</v>
      </c>
    </row>
    <row r="43" spans="1:20" x14ac:dyDescent="0.2">
      <c r="A43" s="18">
        <v>37</v>
      </c>
      <c r="B43" s="3" t="s">
        <v>53</v>
      </c>
      <c r="C43" s="55"/>
      <c r="D43" s="55"/>
      <c r="E43" s="56"/>
      <c r="F43" s="56"/>
      <c r="G43" s="39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</row>
    <row r="44" spans="1:20" x14ac:dyDescent="0.2">
      <c r="A44" s="18">
        <v>38</v>
      </c>
      <c r="B44" s="3" t="s">
        <v>54</v>
      </c>
      <c r="C44" s="55"/>
      <c r="D44" s="55"/>
      <c r="E44" s="56"/>
      <c r="F44" s="56"/>
      <c r="G44" s="39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</row>
    <row r="45" spans="1:20" x14ac:dyDescent="0.2">
      <c r="A45" s="18">
        <v>39</v>
      </c>
      <c r="B45" s="3" t="s">
        <v>55</v>
      </c>
      <c r="C45" s="55"/>
      <c r="D45" s="55"/>
      <c r="E45" s="56"/>
      <c r="F45" s="56"/>
      <c r="G45" s="39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</row>
    <row r="46" spans="1:20" x14ac:dyDescent="0.2">
      <c r="A46" s="18">
        <v>40</v>
      </c>
      <c r="B46" s="3" t="s">
        <v>56</v>
      </c>
      <c r="C46" s="55"/>
      <c r="D46" s="55"/>
      <c r="E46" s="56"/>
      <c r="F46" s="56"/>
      <c r="G46" s="39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</row>
    <row r="47" spans="1:20" x14ac:dyDescent="0.2">
      <c r="A47" s="18">
        <v>41</v>
      </c>
      <c r="B47" s="3" t="s">
        <v>57</v>
      </c>
      <c r="C47" s="55"/>
      <c r="D47" s="55"/>
      <c r="E47" s="56"/>
      <c r="F47" s="56"/>
      <c r="G47" s="39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</row>
    <row r="48" spans="1:20" x14ac:dyDescent="0.2">
      <c r="A48" s="18">
        <v>42</v>
      </c>
      <c r="B48" s="3" t="s">
        <v>58</v>
      </c>
      <c r="C48" s="55"/>
      <c r="D48" s="55"/>
      <c r="E48" s="56"/>
      <c r="F48" s="56"/>
      <c r="G48" s="39">
        <v>0</v>
      </c>
      <c r="H48" s="32">
        <v>96</v>
      </c>
      <c r="I48" s="32">
        <v>8</v>
      </c>
      <c r="J48" s="32">
        <v>8</v>
      </c>
      <c r="K48" s="32">
        <v>8</v>
      </c>
      <c r="L48" s="32">
        <v>8</v>
      </c>
      <c r="M48" s="32">
        <v>8</v>
      </c>
      <c r="N48" s="12">
        <v>8</v>
      </c>
      <c r="O48" s="12">
        <v>8</v>
      </c>
      <c r="P48" s="12">
        <v>8</v>
      </c>
      <c r="Q48" s="12">
        <v>8</v>
      </c>
      <c r="R48" s="12">
        <v>8</v>
      </c>
      <c r="S48" s="12">
        <v>8</v>
      </c>
      <c r="T48" s="12">
        <v>8</v>
      </c>
    </row>
    <row r="49" spans="1:20" x14ac:dyDescent="0.2">
      <c r="A49" s="18">
        <v>43</v>
      </c>
      <c r="B49" s="3" t="s">
        <v>59</v>
      </c>
      <c r="C49" s="55"/>
      <c r="D49" s="55"/>
      <c r="E49" s="56"/>
      <c r="F49" s="56"/>
      <c r="G49" s="39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</row>
    <row r="50" spans="1:20" x14ac:dyDescent="0.2">
      <c r="A50" s="18">
        <v>44</v>
      </c>
      <c r="B50" s="3" t="s">
        <v>60</v>
      </c>
      <c r="C50" s="55"/>
      <c r="D50" s="55"/>
      <c r="E50" s="56"/>
      <c r="F50" s="56"/>
      <c r="G50" s="39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</row>
    <row r="51" spans="1:20" x14ac:dyDescent="0.2">
      <c r="A51" s="18">
        <v>45</v>
      </c>
      <c r="B51" s="3" t="s">
        <v>61</v>
      </c>
      <c r="C51" s="55"/>
      <c r="D51" s="55"/>
      <c r="E51" s="56"/>
      <c r="F51" s="56"/>
      <c r="G51" s="39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</row>
    <row r="52" spans="1:20" x14ac:dyDescent="0.2">
      <c r="A52" s="18">
        <v>46</v>
      </c>
      <c r="B52" s="3" t="s">
        <v>62</v>
      </c>
      <c r="C52" s="55"/>
      <c r="D52" s="55"/>
      <c r="E52" s="56"/>
      <c r="F52" s="56"/>
      <c r="G52" s="39">
        <v>0</v>
      </c>
      <c r="H52" s="32">
        <v>33</v>
      </c>
      <c r="I52" s="32">
        <v>5</v>
      </c>
      <c r="J52" s="32">
        <v>5</v>
      </c>
      <c r="K52" s="32">
        <v>5</v>
      </c>
      <c r="L52" s="32">
        <v>6</v>
      </c>
      <c r="M52" s="32">
        <v>6</v>
      </c>
      <c r="N52" s="12">
        <v>6</v>
      </c>
      <c r="O52" s="12">
        <v>6</v>
      </c>
      <c r="P52" s="12">
        <v>6</v>
      </c>
      <c r="Q52" s="12">
        <v>6</v>
      </c>
      <c r="R52" s="12">
        <v>6</v>
      </c>
      <c r="S52" s="12">
        <v>6</v>
      </c>
      <c r="T52" s="12">
        <v>7</v>
      </c>
    </row>
    <row r="53" spans="1:20" x14ac:dyDescent="0.2">
      <c r="A53" s="18">
        <v>47</v>
      </c>
      <c r="B53" s="3" t="s">
        <v>63</v>
      </c>
      <c r="C53" s="55"/>
      <c r="D53" s="55"/>
      <c r="E53" s="56"/>
      <c r="F53" s="56"/>
      <c r="G53" s="39">
        <v>0</v>
      </c>
      <c r="H53" s="32">
        <v>140</v>
      </c>
      <c r="I53" s="32">
        <v>12</v>
      </c>
      <c r="J53" s="32">
        <v>12</v>
      </c>
      <c r="K53" s="32">
        <v>11</v>
      </c>
      <c r="L53" s="32">
        <v>12</v>
      </c>
      <c r="M53" s="32">
        <v>12</v>
      </c>
      <c r="N53" s="12">
        <v>11</v>
      </c>
      <c r="O53" s="12">
        <v>12</v>
      </c>
      <c r="P53" s="12">
        <v>12</v>
      </c>
      <c r="Q53" s="12">
        <v>11</v>
      </c>
      <c r="R53" s="12">
        <v>12</v>
      </c>
      <c r="S53" s="12">
        <v>12</v>
      </c>
      <c r="T53" s="12">
        <v>11</v>
      </c>
    </row>
    <row r="54" spans="1:20" x14ac:dyDescent="0.2">
      <c r="A54" s="18">
        <v>48</v>
      </c>
      <c r="B54" s="3" t="s">
        <v>64</v>
      </c>
      <c r="C54" s="55"/>
      <c r="D54" s="55"/>
      <c r="E54" s="56"/>
      <c r="F54" s="56"/>
      <c r="G54" s="39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</row>
    <row r="55" spans="1:20" x14ac:dyDescent="0.2">
      <c r="A55" s="18">
        <v>49</v>
      </c>
      <c r="B55" s="3" t="s">
        <v>65</v>
      </c>
      <c r="C55" s="55"/>
      <c r="D55" s="55"/>
      <c r="E55" s="56"/>
      <c r="F55" s="56"/>
      <c r="G55" s="39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</row>
    <row r="56" spans="1:20" x14ac:dyDescent="0.2">
      <c r="A56" s="18">
        <v>50</v>
      </c>
      <c r="B56" s="3" t="s">
        <v>66</v>
      </c>
      <c r="C56" s="55"/>
      <c r="D56" s="55"/>
      <c r="E56" s="56"/>
      <c r="F56" s="56"/>
      <c r="G56" s="39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</row>
    <row r="57" spans="1:20" x14ac:dyDescent="0.2">
      <c r="A57" s="18">
        <v>51</v>
      </c>
      <c r="B57" s="3" t="s">
        <v>67</v>
      </c>
      <c r="C57" s="55"/>
      <c r="D57" s="55"/>
      <c r="E57" s="56"/>
      <c r="F57" s="56"/>
      <c r="G57" s="39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</row>
    <row r="58" spans="1:20" x14ac:dyDescent="0.2">
      <c r="A58" s="18">
        <v>52</v>
      </c>
      <c r="B58" s="3" t="s">
        <v>68</v>
      </c>
      <c r="C58" s="55"/>
      <c r="D58" s="55"/>
      <c r="E58" s="56"/>
      <c r="F58" s="56"/>
      <c r="G58" s="39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</row>
    <row r="59" spans="1:20" x14ac:dyDescent="0.2">
      <c r="A59" s="18">
        <v>53</v>
      </c>
      <c r="B59" s="3" t="s">
        <v>69</v>
      </c>
      <c r="C59" s="55"/>
      <c r="D59" s="55"/>
      <c r="E59" s="56"/>
      <c r="F59" s="56"/>
      <c r="G59" s="39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</row>
    <row r="60" spans="1:20" x14ac:dyDescent="0.2">
      <c r="A60" s="18">
        <v>54</v>
      </c>
      <c r="B60" s="7" t="s">
        <v>70</v>
      </c>
      <c r="C60" s="55"/>
      <c r="D60" s="55"/>
      <c r="E60" s="56"/>
      <c r="F60" s="56"/>
      <c r="G60" s="39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</row>
    <row r="61" spans="1:20" x14ac:dyDescent="0.2">
      <c r="A61" s="18">
        <v>55</v>
      </c>
      <c r="B61" s="7" t="s">
        <v>71</v>
      </c>
      <c r="C61" s="55"/>
      <c r="D61" s="55"/>
      <c r="E61" s="56"/>
      <c r="F61" s="56"/>
      <c r="G61" s="39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</row>
    <row r="62" spans="1:20" x14ac:dyDescent="0.2">
      <c r="A62" s="18">
        <v>56</v>
      </c>
      <c r="B62" s="7" t="s">
        <v>72</v>
      </c>
      <c r="C62" s="55"/>
      <c r="D62" s="55"/>
      <c r="E62" s="56"/>
      <c r="F62" s="56"/>
      <c r="G62" s="39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</row>
    <row r="63" spans="1:20" x14ac:dyDescent="0.2">
      <c r="A63" s="18">
        <v>57</v>
      </c>
      <c r="B63" s="7" t="s">
        <v>73</v>
      </c>
      <c r="C63" s="55"/>
      <c r="D63" s="55"/>
      <c r="E63" s="56"/>
      <c r="F63" s="56"/>
      <c r="G63" s="39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</row>
    <row r="64" spans="1:20" x14ac:dyDescent="0.2">
      <c r="A64" s="18">
        <v>58</v>
      </c>
      <c r="B64" s="7" t="s">
        <v>74</v>
      </c>
      <c r="C64" s="55"/>
      <c r="D64" s="55"/>
      <c r="E64" s="56"/>
      <c r="F64" s="56"/>
      <c r="G64" s="39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</row>
    <row r="65" spans="1:20" x14ac:dyDescent="0.2">
      <c r="A65" s="18"/>
      <c r="B65" s="7" t="s">
        <v>222</v>
      </c>
      <c r="C65" s="55"/>
      <c r="D65" s="55"/>
      <c r="E65" s="56"/>
      <c r="F65" s="56"/>
      <c r="G65" s="39"/>
      <c r="H65" s="32">
        <v>43000</v>
      </c>
      <c r="I65" s="32"/>
      <c r="J65" s="32"/>
      <c r="K65" s="32"/>
      <c r="L65" s="32"/>
      <c r="M65" s="32"/>
      <c r="N65" s="12"/>
      <c r="O65" s="12"/>
      <c r="P65" s="12"/>
      <c r="Q65" s="12"/>
      <c r="R65" s="12"/>
      <c r="S65" s="12"/>
      <c r="T65" s="12"/>
    </row>
    <row r="66" spans="1:20" s="4" customFormat="1" ht="15.75" customHeight="1" x14ac:dyDescent="0.25">
      <c r="A66" s="19"/>
      <c r="B66" s="23" t="s">
        <v>75</v>
      </c>
      <c r="C66" s="56">
        <f>SUM(C7:C100)</f>
        <v>0</v>
      </c>
      <c r="D66" s="56">
        <f>SUM(D7:D100)</f>
        <v>0</v>
      </c>
      <c r="E66" s="56" t="e">
        <f>C66/(C66+D66)</f>
        <v>#DIV/0!</v>
      </c>
      <c r="F66" s="56" t="e">
        <f>1-E66</f>
        <v>#DIV/0!</v>
      </c>
      <c r="G66" s="41">
        <f t="shared" ref="G66:T66" si="0">SUM(G7:G65)</f>
        <v>0</v>
      </c>
      <c r="H66" s="41">
        <f t="shared" si="0"/>
        <v>1764419</v>
      </c>
      <c r="I66" s="41">
        <f t="shared" si="0"/>
        <v>142972</v>
      </c>
      <c r="J66" s="41">
        <f t="shared" si="0"/>
        <v>142945</v>
      </c>
      <c r="K66" s="41">
        <f t="shared" si="0"/>
        <v>142968</v>
      </c>
      <c r="L66" s="41">
        <f t="shared" si="0"/>
        <v>142946</v>
      </c>
      <c r="M66" s="41">
        <f t="shared" si="0"/>
        <v>142975</v>
      </c>
      <c r="N66" s="8">
        <f t="shared" si="0"/>
        <v>142457</v>
      </c>
      <c r="O66" s="8">
        <f t="shared" si="0"/>
        <v>141975</v>
      </c>
      <c r="P66" s="8">
        <f t="shared" si="0"/>
        <v>141947</v>
      </c>
      <c r="Q66" s="8">
        <f t="shared" si="0"/>
        <v>141970</v>
      </c>
      <c r="R66" s="8">
        <f t="shared" si="0"/>
        <v>142957</v>
      </c>
      <c r="S66" s="8">
        <f t="shared" si="0"/>
        <v>142975</v>
      </c>
      <c r="T66" s="8">
        <f t="shared" si="0"/>
        <v>142948</v>
      </c>
    </row>
    <row r="67" spans="1:20" x14ac:dyDescent="0.2">
      <c r="H67" s="44"/>
      <c r="I67" s="44"/>
      <c r="J67" s="44"/>
    </row>
    <row r="68" spans="1:20" x14ac:dyDescent="0.2">
      <c r="C68" s="57"/>
      <c r="D68" s="57"/>
      <c r="E68" s="57"/>
      <c r="F68" s="57"/>
      <c r="H68" s="44"/>
      <c r="I68" s="44"/>
      <c r="J68" s="44"/>
    </row>
    <row r="72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A4:A6"/>
    <mergeCell ref="B4:B6"/>
    <mergeCell ref="C4:F4"/>
    <mergeCell ref="G4:G6"/>
    <mergeCell ref="H4:H6"/>
    <mergeCell ref="C5:D5"/>
    <mergeCell ref="E5:F5"/>
    <mergeCell ref="I4:T4"/>
    <mergeCell ref="I5:K5"/>
    <mergeCell ref="L5:N5"/>
    <mergeCell ref="O5:Q5"/>
    <mergeCell ref="R5:T5"/>
  </mergeCells>
  <pageMargins left="0.70866141732282995" right="0.70866141732282995" top="0.74803149606299002" bottom="0.74803149606299002" header="0.31496062992126" footer="0.31496062992126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18</vt:i4>
      </vt:variant>
    </vt:vector>
  </HeadingPairs>
  <TitlesOfParts>
    <vt:vector size="37" baseType="lpstr">
      <vt:lpstr>Скорая помощь</vt:lpstr>
      <vt:lpstr>Диспансеризация</vt:lpstr>
      <vt:lpstr>Профосмотры</vt:lpstr>
      <vt:lpstr>обращения по заболеваниям</vt:lpstr>
      <vt:lpstr>Мед. реабилитация амб.усл.</vt:lpstr>
      <vt:lpstr>Диспансерное наблюдение</vt:lpstr>
      <vt:lpstr>ДЛИ</vt:lpstr>
      <vt:lpstr>ДЛИ (прочие)</vt:lpstr>
      <vt:lpstr>Посещения с иными целями</vt:lpstr>
      <vt:lpstr> Центры здоровья</vt:lpstr>
      <vt:lpstr>Школы для пациентов c саха</vt:lpstr>
      <vt:lpstr> Школа для больных с хронич</vt:lpstr>
      <vt:lpstr>Неотложная помощь</vt:lpstr>
      <vt:lpstr> Круглосуточный ст.</vt:lpstr>
      <vt:lpstr>ВМП</vt:lpstr>
      <vt:lpstr>ВМП по методам</vt:lpstr>
      <vt:lpstr> Медреабилитация в КС</vt:lpstr>
      <vt:lpstr>Дневные стационары</vt:lpstr>
      <vt:lpstr>Медреабилитация в ДС</vt:lpstr>
      <vt:lpstr>my_named_range_1</vt:lpstr>
      <vt:lpstr>my_named_range_12</vt:lpstr>
      <vt:lpstr>my_named_range_2</vt:lpstr>
      <vt:lpstr>my_named_range_29</vt:lpstr>
      <vt:lpstr>my_named_range_3</vt:lpstr>
      <vt:lpstr>Диспансеризация!my_named_range_30</vt:lpstr>
      <vt:lpstr>my_named_range_36</vt:lpstr>
      <vt:lpstr>my_named_range_38</vt:lpstr>
      <vt:lpstr>my_named_range_39</vt:lpstr>
      <vt:lpstr>'Диспансерное наблюдение'!my_named_range_4</vt:lpstr>
      <vt:lpstr>my_named_range_40</vt:lpstr>
      <vt:lpstr>my_named_range_41</vt:lpstr>
      <vt:lpstr>my_named_range_42</vt:lpstr>
      <vt:lpstr>my_named_range_43</vt:lpstr>
      <vt:lpstr>my_named_range_45</vt:lpstr>
      <vt:lpstr>my_named_range_46</vt:lpstr>
      <vt:lpstr>my_named_range_47</vt:lpstr>
      <vt:lpstr>my_named_range_6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Гладышева В.А.</dc:creator>
  <cp:keywords/>
  <dc:description/>
  <cp:lastModifiedBy>Симонова Л.Ю.</cp:lastModifiedBy>
  <dcterms:created xsi:type="dcterms:W3CDTF">2020-12-29T12:26:51Z</dcterms:created>
  <dcterms:modified xsi:type="dcterms:W3CDTF">2026-02-03T05:02:13Z</dcterms:modified>
  <cp:category/>
</cp:coreProperties>
</file>